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/>
  <mc:AlternateContent xmlns:mc="http://schemas.openxmlformats.org/markup-compatibility/2006">
    <mc:Choice Requires="x15">
      <x15ac:absPath xmlns:x15ac="http://schemas.microsoft.com/office/spreadsheetml/2010/11/ac" url="C:\Users\user.DESKTOP-52BG8SK\Downloads\"/>
    </mc:Choice>
  </mc:AlternateContent>
  <xr:revisionPtr revIDLastSave="0" documentId="8_{7F6ADFB7-0CD3-4FB9-B80D-045DE68B261D}" xr6:coauthVersionLast="36" xr6:coauthVersionMax="36" xr10:uidLastSave="{00000000-0000-0000-0000-000000000000}"/>
  <bookViews>
    <workbookView xWindow="0" yWindow="0" windowWidth="23040" windowHeight="8964" activeTab="1" xr2:uid="{00000000-000D-0000-FFFF-FFFF00000000}"/>
  </bookViews>
  <sheets>
    <sheet name="記入上の注意" sheetId="4" r:id="rId1"/>
    <sheet name="2020年度" sheetId="1" r:id="rId2"/>
    <sheet name="Table" sheetId="2" state="hidden" r:id="rId3"/>
  </sheets>
  <definedNames>
    <definedName name="_xlnm.Print_Area" localSheetId="1">'2020年度'!$A$1:$AJ$46</definedName>
  </definedNames>
  <calcPr calcId="191029"/>
</workbook>
</file>

<file path=xl/calcChain.xml><?xml version="1.0" encoding="utf-8"?>
<calcChain xmlns="http://schemas.openxmlformats.org/spreadsheetml/2006/main">
  <c r="R41" i="1" l="1"/>
  <c r="W40" i="1"/>
  <c r="W39" i="1"/>
  <c r="W38" i="1"/>
  <c r="R34" i="1"/>
  <c r="W33" i="1"/>
  <c r="W32" i="1"/>
  <c r="W31" i="1"/>
  <c r="R27" i="1"/>
  <c r="W26" i="1"/>
  <c r="W25" i="1"/>
  <c r="W24" i="1"/>
  <c r="W17" i="1"/>
  <c r="W19" i="1" l="1"/>
  <c r="W18" i="1"/>
  <c r="R20" i="1" l="1"/>
  <c r="W12" i="1" l="1"/>
  <c r="W11" i="1"/>
  <c r="W10" i="1"/>
  <c r="R13" i="1"/>
</calcChain>
</file>

<file path=xl/sharedStrings.xml><?xml version="1.0" encoding="utf-8"?>
<sst xmlns="http://schemas.openxmlformats.org/spreadsheetml/2006/main" count="336" uniqueCount="132">
  <si>
    <t>郁文館高等学校・郁文館グローバル高等学校</t>
  </si>
  <si>
    <r>
      <rPr>
        <sz val="11"/>
        <rFont val="ＭＳ Ｐ明朝"/>
        <family val="1"/>
        <charset val="128"/>
      </rPr>
      <t>性　　別</t>
    </r>
    <r>
      <rPr>
        <sz val="6"/>
        <rFont val="ＭＳ Ｐ明朝"/>
        <family val="1"/>
        <charset val="128"/>
      </rPr>
      <t xml:space="preserve">
○を付けてください。</t>
    </r>
  </si>
  <si>
    <t>５段階評定（３年次）</t>
  </si>
  <si>
    <t>加点対象となる特別活動等の記録</t>
  </si>
  <si>
    <t>加点対象となる取得資格</t>
  </si>
  <si>
    <t>※本校記入欄につき何も記入しないでください。</t>
  </si>
  <si>
    <t>1学期</t>
  </si>
  <si>
    <t>国　　語</t>
  </si>
  <si>
    <t>社　　会</t>
  </si>
  <si>
    <t>数　　学</t>
  </si>
  <si>
    <t>理　　科</t>
  </si>
  <si>
    <t>音　　楽</t>
  </si>
  <si>
    <t>美　　術</t>
  </si>
  <si>
    <t>保健体育</t>
  </si>
  <si>
    <t>技術・家庭</t>
  </si>
  <si>
    <t>対象となる生徒会活動・委員会活動・クラブ活動・その他を記入してください。(活動や戦績、実績がわかる資料をご持参ください)</t>
  </si>
  <si>
    <t>対象となる英検・漢検等の種別と取得級等を記入してください。(証明書または証明書のコピーをご持参ください)</t>
  </si>
  <si>
    <t>加点後合計</t>
  </si>
  <si>
    <t>受理者
特別確認事項
※確認後□にㇾ点</t>
  </si>
  <si>
    <t>対応</t>
  </si>
  <si>
    <r>
      <t xml:space="preserve">備考
</t>
    </r>
    <r>
      <rPr>
        <sz val="9"/>
        <rFont val="ＭＳ Ｐ明朝"/>
        <family val="1"/>
        <charset val="128"/>
      </rPr>
      <t>および</t>
    </r>
    <r>
      <rPr>
        <sz val="11"/>
        <rFont val="ＭＳ Ｐ明朝"/>
        <family val="1"/>
        <charset val="128"/>
      </rPr>
      <t xml:space="preserve">
（受理ナンバー）</t>
    </r>
  </si>
  <si>
    <t>2学期</t>
  </si>
  <si>
    <t>学校・推薦区分・希望クラス</t>
  </si>
  <si>
    <t>フリガナ</t>
  </si>
  <si>
    <t>前期</t>
  </si>
  <si>
    <t>○を付けてください</t>
  </si>
  <si>
    <t>氏　　　　　名</t>
  </si>
  <si>
    <t>後期中間</t>
  </si>
  <si>
    <t>高　　　校</t>
  </si>
  <si>
    <t>ｸﾞﾛｰﾊﾞﾙ高校</t>
  </si>
  <si>
    <t>男</t>
  </si>
  <si>
    <t>有</t>
  </si>
  <si>
    <t>単願</t>
  </si>
  <si>
    <t>都外併願</t>
  </si>
  <si>
    <t>併願優遇</t>
  </si>
  <si>
    <t>科</t>
  </si>
  <si>
    <t>女</t>
  </si>
  <si>
    <t>日</t>
  </si>
  <si>
    <t>無</t>
  </si>
  <si>
    <t>遅刻</t>
  </si>
  <si>
    <t>（　　　　　　　　　　）</t>
  </si>
  <si>
    <t>早退</t>
  </si>
  <si>
    <t>性別</t>
  </si>
  <si>
    <t>有
無</t>
  </si>
  <si>
    <t>受　　　　不</t>
  </si>
  <si>
    <r>
      <t>単願</t>
    </r>
    <r>
      <rPr>
        <sz val="6"/>
        <rFont val="ＭＳ Ｐ明朝"/>
        <family val="1"/>
        <charset val="128"/>
      </rPr>
      <t>スポーツ</t>
    </r>
  </si>
  <si>
    <t>特記事項なし</t>
  </si>
  <si>
    <t>詳細（</t>
  </si>
  <si>
    <t>）</t>
  </si>
  <si>
    <t>３年間の出欠席の記録</t>
  </si>
  <si>
    <t>欠席日数</t>
  </si>
  <si>
    <t>評価合計</t>
  </si>
  <si>
    <t>３科</t>
  </si>
  <si>
    <t>○</t>
  </si>
  <si>
    <t>５科</t>
  </si>
  <si>
    <t>東大</t>
  </si>
  <si>
    <t>特進</t>
  </si>
  <si>
    <t>進学</t>
  </si>
  <si>
    <t>LAT</t>
  </si>
  <si>
    <t>GST</t>
  </si>
  <si>
    <t>欠席日数（推薦基準確認用)</t>
  </si>
  <si>
    <t>上記評価は</t>
  </si>
  <si>
    <t>のものである。</t>
  </si>
  <si>
    <t>※第３学年の成績は、成績一覧表調査委員会の正式な調査を経ていないものである。</t>
  </si>
  <si>
    <t>年</t>
  </si>
  <si>
    <t>月</t>
  </si>
  <si>
    <t>電話</t>
  </si>
  <si>
    <t>ご来校者名</t>
  </si>
  <si>
    <t>対応者</t>
  </si>
  <si>
    <t>中学校名</t>
  </si>
  <si>
    <t>学校長名</t>
  </si>
  <si>
    <t>　校長
　公印</t>
  </si>
  <si>
    <t>ＦＡＸ</t>
  </si>
  <si>
    <t>中学校住所</t>
  </si>
  <si>
    <t>〒</t>
  </si>
  <si>
    <t>記載者氏名</t>
  </si>
  <si>
    <r>
      <rPr>
        <sz val="6"/>
        <rFont val="ＭＳ Ｐ明朝"/>
        <family val="1"/>
        <charset val="128"/>
      </rPr>
      <t>スカラシップ
入学金
免除基準</t>
    </r>
  </si>
  <si>
    <r>
      <t>外国語</t>
    </r>
    <r>
      <rPr>
        <sz val="8"/>
        <rFont val="MS PMincho"/>
        <family val="1"/>
        <charset val="128"/>
      </rPr>
      <t>(英語)</t>
    </r>
    <phoneticPr fontId="28"/>
  </si>
  <si>
    <r>
      <t>９科</t>
    </r>
    <r>
      <rPr>
        <sz val="6"/>
        <color theme="1"/>
        <rFont val="MS PMincho"/>
        <family val="1"/>
        <charset val="128"/>
      </rPr>
      <t xml:space="preserve">
</t>
    </r>
    <r>
      <rPr>
        <sz val="6"/>
        <rFont val="MS PGothic"/>
        <family val="3"/>
        <charset val="128"/>
      </rPr>
      <t>高校進学クラス単願のみ</t>
    </r>
    <phoneticPr fontId="28"/>
  </si>
  <si>
    <t>(</t>
    <phoneticPr fontId="28"/>
  </si>
  <si>
    <t>)</t>
    <phoneticPr fontId="28"/>
  </si>
  <si>
    <t>e特</t>
    <phoneticPr fontId="28"/>
  </si>
  <si>
    <t>進学</t>
    <phoneticPr fontId="28"/>
  </si>
  <si>
    <t>特進</t>
    <phoneticPr fontId="28"/>
  </si>
  <si>
    <t>　イクブン　ハナコ</t>
    <phoneticPr fontId="28"/>
  </si>
  <si>
    <t>郁文　花子</t>
    <phoneticPr fontId="28"/>
  </si>
  <si>
    <t>○</t>
    <phoneticPr fontId="28"/>
  </si>
  <si>
    <t>2020年度推薦入試　　入 試 相 談 用  　受 験 希 望 者 名 簿</t>
    <phoneticPr fontId="28"/>
  </si>
  <si>
    <t>進学クラス
5科 18以上
9科 29以上（単願のみ）</t>
    <rPh sb="0" eb="2">
      <t>シンガク</t>
    </rPh>
    <rPh sb="11" eb="13">
      <t>イジョウ</t>
    </rPh>
    <rPh sb="15" eb="16">
      <t>カ</t>
    </rPh>
    <rPh sb="19" eb="21">
      <t>イジョウ</t>
    </rPh>
    <rPh sb="22" eb="24">
      <t>タンガン</t>
    </rPh>
    <phoneticPr fontId="28"/>
  </si>
  <si>
    <t>LAT
単願12　
併願13以上かつ5科すべてにおいて２以下がないこと
GST
単願12　
併願13以上かつ英語および数学が4以上、国語が3以上であること</t>
    <rPh sb="4" eb="6">
      <t>タンガン</t>
    </rPh>
    <rPh sb="10" eb="12">
      <t>ヘイガン</t>
    </rPh>
    <rPh sb="14" eb="16">
      <t>イジョウ</t>
    </rPh>
    <rPh sb="19" eb="20">
      <t>カ</t>
    </rPh>
    <rPh sb="28" eb="30">
      <t>イカ</t>
    </rPh>
    <rPh sb="55" eb="57">
      <t>エイゴ</t>
    </rPh>
    <rPh sb="60" eb="62">
      <t>スウガク</t>
    </rPh>
    <rPh sb="64" eb="66">
      <t>イジョウ</t>
    </rPh>
    <rPh sb="67" eb="69">
      <t>コクゴ</t>
    </rPh>
    <rPh sb="71" eb="73">
      <t>イジョウ</t>
    </rPh>
    <phoneticPr fontId="28"/>
  </si>
  <si>
    <t>特進・e特進
3科 13以上
5科 19以上　いずれかに該当</t>
    <rPh sb="0" eb="2">
      <t>トクシン</t>
    </rPh>
    <rPh sb="4" eb="6">
      <t>トクシン</t>
    </rPh>
    <rPh sb="12" eb="14">
      <t>イジョウ</t>
    </rPh>
    <rPh sb="16" eb="17">
      <t>カ</t>
    </rPh>
    <rPh sb="20" eb="22">
      <t>イジョウ</t>
    </rPh>
    <rPh sb="28" eb="30">
      <t>ガイトウ</t>
    </rPh>
    <phoneticPr fontId="28"/>
  </si>
  <si>
    <t>東大クラス
3科14
5科22　いずれかに該当</t>
    <rPh sb="21" eb="23">
      <t>ガイトウ</t>
    </rPh>
    <phoneticPr fontId="28"/>
  </si>
  <si>
    <t>推薦基準</t>
    <rPh sb="0" eb="2">
      <t>スイセン</t>
    </rPh>
    <rPh sb="2" eb="4">
      <t>キジュン</t>
    </rPh>
    <phoneticPr fontId="28"/>
  </si>
  <si>
    <r>
      <t>※クラス・コース略称名
【郁文館高校】　東大、特進、e特進＝e</t>
    </r>
    <r>
      <rPr>
        <sz val="9"/>
        <color theme="1"/>
        <rFont val="游ゴシック"/>
        <family val="3"/>
        <charset val="128"/>
      </rPr>
      <t>特</t>
    </r>
    <r>
      <rPr>
        <sz val="9"/>
        <color theme="1"/>
        <rFont val="MS PMincho"/>
        <family val="1"/>
        <charset val="128"/>
      </rPr>
      <t>、進学
【郁文館グローバル高校】　Liberal Arts Track＝ＬＡＴ、Global Science Track＝ＧＳＴ</t>
    </r>
    <rPh sb="31" eb="32">
      <t>トク</t>
    </rPh>
    <phoneticPr fontId="28"/>
  </si>
  <si>
    <r>
      <t xml:space="preserve">高等学校
</t>
    </r>
    <r>
      <rPr>
        <sz val="9"/>
        <color theme="1"/>
        <rFont val="ＭＳ Ｐ明朝"/>
        <family val="1"/>
        <charset val="128"/>
      </rPr>
      <t>進学クラス
特進クラス
e特進クラス
東大クラス</t>
    </r>
    <rPh sb="0" eb="2">
      <t>コウトウ</t>
    </rPh>
    <rPh sb="2" eb="4">
      <t>ガッコウ</t>
    </rPh>
    <rPh sb="6" eb="8">
      <t>シンガク</t>
    </rPh>
    <rPh sb="12" eb="14">
      <t>トクシン</t>
    </rPh>
    <rPh sb="19" eb="21">
      <t>トクシン</t>
    </rPh>
    <rPh sb="25" eb="27">
      <t>トウダイ</t>
    </rPh>
    <phoneticPr fontId="28"/>
  </si>
  <si>
    <r>
      <t xml:space="preserve">グローバル
高等学校
</t>
    </r>
    <r>
      <rPr>
        <sz val="9"/>
        <color theme="1"/>
        <rFont val="ＭＳ Ｐ明朝"/>
        <family val="1"/>
        <charset val="128"/>
      </rPr>
      <t>LAT
GST</t>
    </r>
    <rPh sb="6" eb="8">
      <t>コウトウ</t>
    </rPh>
    <rPh sb="8" eb="10">
      <t>ガッコウ</t>
    </rPh>
    <phoneticPr fontId="28"/>
  </si>
  <si>
    <t>時期</t>
    <rPh sb="0" eb="2">
      <t>ジキ</t>
    </rPh>
    <phoneticPr fontId="28"/>
  </si>
  <si>
    <t>特記事項なし</t>
    <rPh sb="0" eb="2">
      <t>トッキ</t>
    </rPh>
    <rPh sb="2" eb="4">
      <t>ジコウ</t>
    </rPh>
    <phoneticPr fontId="28"/>
  </si>
  <si>
    <t>生徒会長
（グローバル高校　1ポイント）</t>
    <rPh sb="3" eb="4">
      <t>チョウ</t>
    </rPh>
    <rPh sb="11" eb="13">
      <t>コウコウ</t>
    </rPh>
    <phoneticPr fontId="28"/>
  </si>
  <si>
    <t>同一部活動で3ヵ年継続
（高校　1ポイント）</t>
    <rPh sb="13" eb="15">
      <t>コウコウ</t>
    </rPh>
    <phoneticPr fontId="28"/>
  </si>
  <si>
    <t>部長等の実績
（高校　1ポイント）</t>
    <phoneticPr fontId="28"/>
  </si>
  <si>
    <t>生徒会役員や各委員長等の実績
（高校　1ポイント）</t>
    <phoneticPr fontId="28"/>
  </si>
  <si>
    <t>3ヵ年精勤
（高校　1ポイント）</t>
    <phoneticPr fontId="28"/>
  </si>
  <si>
    <t>英検準2級以上取得
（グローバル高校　1ポイント）</t>
    <rPh sb="0" eb="2">
      <t>エイケン</t>
    </rPh>
    <rPh sb="2" eb="3">
      <t>ジュン</t>
    </rPh>
    <rPh sb="4" eb="5">
      <t>キュウ</t>
    </rPh>
    <rPh sb="5" eb="7">
      <t>イジョウ</t>
    </rPh>
    <rPh sb="7" eb="9">
      <t>シュトク</t>
    </rPh>
    <rPh sb="16" eb="18">
      <t>コウコウ</t>
    </rPh>
    <phoneticPr fontId="28"/>
  </si>
  <si>
    <t>TOEFL-Junior745以上
（グローバル高校　1ポイント）</t>
    <rPh sb="15" eb="17">
      <t>イジョウ</t>
    </rPh>
    <phoneticPr fontId="28"/>
  </si>
  <si>
    <t>TOEFL-iBT46以上
（グローバル高校　1ポイント）</t>
    <rPh sb="11" eb="13">
      <t>イジョウ</t>
    </rPh>
    <phoneticPr fontId="28"/>
  </si>
  <si>
    <t>TORIC500以上
（グローバル高校　1ポイント）</t>
    <rPh sb="8" eb="10">
      <t>イジョウ</t>
    </rPh>
    <phoneticPr fontId="28"/>
  </si>
  <si>
    <t>数学検定準2級以上取得
（グローバル高校　但し、GSTのみ　1ポイント）</t>
    <rPh sb="4" eb="5">
      <t>ジュン</t>
    </rPh>
    <rPh sb="6" eb="7">
      <t>キュウ</t>
    </rPh>
    <rPh sb="7" eb="9">
      <t>イジョウ</t>
    </rPh>
    <rPh sb="21" eb="22">
      <t>タダ</t>
    </rPh>
    <phoneticPr fontId="28"/>
  </si>
  <si>
    <t>英語検定3級取得
（高校　1ポイント）</t>
    <phoneticPr fontId="28"/>
  </si>
  <si>
    <t>数学検定3級取得
（高校　1ポイント）</t>
    <phoneticPr fontId="28"/>
  </si>
  <si>
    <t>漢字検定3級取得
（高校　1ポイント）</t>
    <phoneticPr fontId="28"/>
  </si>
  <si>
    <t>３ヵ年皆勤
（高校　２ポイント）</t>
    <phoneticPr fontId="28"/>
  </si>
  <si>
    <t>部活動等で都および県大会（最終学年）・作品等での実績
（高校　２ポイント）</t>
    <rPh sb="19" eb="21">
      <t>サクヒン</t>
    </rPh>
    <rPh sb="21" eb="22">
      <t>トウ</t>
    </rPh>
    <rPh sb="24" eb="26">
      <t>ジッセキ</t>
    </rPh>
    <phoneticPr fontId="28"/>
  </si>
  <si>
    <r>
      <t xml:space="preserve">部活動等で都および県大会への出場
</t>
    </r>
    <r>
      <rPr>
        <sz val="8"/>
        <rFont val="ＭＳ Ｐ明朝"/>
        <family val="1"/>
        <charset val="128"/>
      </rPr>
      <t>（最終学年・地区予選必須）</t>
    </r>
    <r>
      <rPr>
        <sz val="10"/>
        <rFont val="ＭＳ Ｐ明朝"/>
        <family val="1"/>
        <charset val="128"/>
      </rPr>
      <t xml:space="preserve">
（高校　1ポイント）</t>
    </r>
    <phoneticPr fontId="28"/>
  </si>
  <si>
    <t>加点項目　活動記録</t>
    <rPh sb="0" eb="2">
      <t>カテン</t>
    </rPh>
    <rPh sb="2" eb="4">
      <t>コウモク</t>
    </rPh>
    <rPh sb="5" eb="7">
      <t>カツドウ</t>
    </rPh>
    <rPh sb="7" eb="9">
      <t>キロク</t>
    </rPh>
    <phoneticPr fontId="28"/>
  </si>
  <si>
    <t>加点項目　取得資格</t>
    <rPh sb="0" eb="2">
      <t>カテン</t>
    </rPh>
    <rPh sb="2" eb="4">
      <t>コウモク</t>
    </rPh>
    <rPh sb="5" eb="7">
      <t>シュトク</t>
    </rPh>
    <rPh sb="7" eb="9">
      <t>シカク</t>
    </rPh>
    <phoneticPr fontId="28"/>
  </si>
  <si>
    <t>英語検定準2級以上取得
（高校　２ポイント）</t>
    <phoneticPr fontId="28"/>
  </si>
  <si>
    <t>数学検定準2級以上取得
（高校　２ポイント）</t>
    <phoneticPr fontId="28"/>
  </si>
  <si>
    <t>漢字検定準2級以上取得
（高校　２ポイント）</t>
  </si>
  <si>
    <t>漢字検定準2級以上取得
（高校　２ポイント）</t>
    <phoneticPr fontId="28"/>
  </si>
  <si>
    <t>No.</t>
    <phoneticPr fontId="28"/>
  </si>
  <si>
    <t>先生</t>
    <phoneticPr fontId="28"/>
  </si>
  <si>
    <t xml:space="preserve">（　　　　　　　　　　）
</t>
    <phoneticPr fontId="28"/>
  </si>
  <si>
    <t>東大クラス
3科 14
5科 22　いずれかに該当</t>
    <rPh sb="23" eb="25">
      <t>ガイトウ</t>
    </rPh>
    <phoneticPr fontId="28"/>
  </si>
  <si>
    <t>LAT
単願 12　
併願 13以上かつ5科すべてにおいて２以下がないこと
GS
単願 12　
併願 13以上かつ英語および数学が4以上、国語が3以上であること</t>
    <rPh sb="4" eb="6">
      <t>タンガン</t>
    </rPh>
    <rPh sb="11" eb="13">
      <t>ヘイガン</t>
    </rPh>
    <rPh sb="16" eb="18">
      <t>イジョウ</t>
    </rPh>
    <rPh sb="21" eb="22">
      <t>カ</t>
    </rPh>
    <rPh sb="30" eb="32">
      <t>イカ</t>
    </rPh>
    <rPh sb="58" eb="60">
      <t>エイゴ</t>
    </rPh>
    <rPh sb="63" eb="65">
      <t>スウガク</t>
    </rPh>
    <rPh sb="67" eb="69">
      <t>イジョウ</t>
    </rPh>
    <rPh sb="70" eb="72">
      <t>コクゴ</t>
    </rPh>
    <rPh sb="74" eb="76">
      <t>イジョウ</t>
    </rPh>
    <phoneticPr fontId="28"/>
  </si>
  <si>
    <r>
      <t xml:space="preserve">加点
</t>
    </r>
    <r>
      <rPr>
        <sz val="5"/>
        <color theme="1"/>
        <rFont val="游ゴシック"/>
        <family val="3"/>
        <charset val="128"/>
      </rPr>
      <t>（上限は原則一点）</t>
    </r>
    <rPh sb="4" eb="6">
      <t>ジョウゲン</t>
    </rPh>
    <rPh sb="7" eb="9">
      <t>ゲンソク</t>
    </rPh>
    <rPh sb="9" eb="11">
      <t>１テン</t>
    </rPh>
    <phoneticPr fontId="28"/>
  </si>
  <si>
    <r>
      <rPr>
        <sz val="12"/>
        <rFont val="ＭＳ Ｐ明朝"/>
        <family val="1"/>
        <charset val="128"/>
      </rPr>
      <t>□Ｈ高校全て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（5教科に2以下がない）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□Ｈ高校e特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（英検３級ｏｒ英語４以上）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□Ｇ高校LAＴ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（5教科に2以下がない）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□Ｇ高校ＧＳＴ</t>
    </r>
    <r>
      <rPr>
        <sz val="8"/>
        <rFont val="ＭＳ Ｐ明朝"/>
        <family val="1"/>
        <charset val="128"/>
      </rPr>
      <t xml:space="preserve">
　</t>
    </r>
    <r>
      <rPr>
        <sz val="9"/>
        <rFont val="ＭＳ Ｐ明朝"/>
        <family val="1"/>
        <charset val="128"/>
      </rPr>
      <t>（英数4以上、国語3以上）</t>
    </r>
    <rPh sb="2" eb="4">
      <t>コウコウ</t>
    </rPh>
    <rPh sb="25" eb="27">
      <t>コウコウ</t>
    </rPh>
    <rPh sb="48" eb="50">
      <t>コウコウ</t>
    </rPh>
    <rPh sb="71" eb="73">
      <t>コウコウ</t>
    </rPh>
    <phoneticPr fontId="28"/>
  </si>
  <si>
    <t>部活動等で都および県大会への出場
（最終学年・地区予選必須）
（高校　1ポイント）</t>
    <phoneticPr fontId="28"/>
  </si>
  <si>
    <t>2020年度推薦入試　　入 試 相 談 用  　受 験 希 望 者 名 簿</t>
  </si>
  <si>
    <t>記入上の注意</t>
    <rPh sb="0" eb="2">
      <t>キニュウ</t>
    </rPh>
    <rPh sb="2" eb="3">
      <t>ジョウ</t>
    </rPh>
    <rPh sb="4" eb="6">
      <t>チュウイ</t>
    </rPh>
    <phoneticPr fontId="28"/>
  </si>
  <si>
    <t>卓球部に所属し、都大会に出場</t>
    <rPh sb="0" eb="2">
      <t>タッキュウ</t>
    </rPh>
    <rPh sb="2" eb="3">
      <t>ブ</t>
    </rPh>
    <rPh sb="4" eb="6">
      <t>ショゾク</t>
    </rPh>
    <rPh sb="8" eb="9">
      <t>ト</t>
    </rPh>
    <rPh sb="9" eb="11">
      <t>タイカイ</t>
    </rPh>
    <rPh sb="12" eb="14">
      <t>シュツジョウ</t>
    </rPh>
    <phoneticPr fontId="28"/>
  </si>
  <si>
    <t>e特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</si>
</sst>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rgb="FF000000"/>
      <name val="MS PGothic"/>
    </font>
    <font>
      <sz val="11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b/>
      <sz val="22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11"/>
      <name val="MS PGothic"/>
      <family val="3"/>
      <charset val="128"/>
    </font>
    <font>
      <sz val="6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11"/>
      <name val="MS PMincho"/>
      <family val="1"/>
      <charset val="128"/>
    </font>
    <font>
      <sz val="10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24"/>
      <color theme="1"/>
      <name val="MS PMincho"/>
      <family val="1"/>
      <charset val="128"/>
    </font>
    <font>
      <sz val="11"/>
      <name val="MS PGothic"/>
      <family val="3"/>
      <charset val="128"/>
    </font>
    <font>
      <sz val="10"/>
      <name val="MS PMincho"/>
      <family val="1"/>
      <charset val="128"/>
    </font>
    <font>
      <sz val="18"/>
      <name val="Meiryo"/>
      <family val="3"/>
      <charset val="128"/>
    </font>
    <font>
      <sz val="14"/>
      <name val="MS PMincho"/>
      <family val="1"/>
      <charset val="128"/>
    </font>
    <font>
      <sz val="12"/>
      <name val="MS PMincho"/>
      <family val="1"/>
      <charset val="128"/>
    </font>
    <font>
      <sz val="18"/>
      <name val="MS PMincho"/>
      <family val="1"/>
      <charset val="128"/>
    </font>
    <font>
      <sz val="7"/>
      <color theme="1"/>
      <name val="MS PMincho"/>
      <family val="1"/>
      <charset val="128"/>
    </font>
    <font>
      <sz val="7"/>
      <name val="MS PMincho"/>
      <family val="1"/>
      <charset val="128"/>
    </font>
    <font>
      <sz val="18"/>
      <name val="MS PGothic"/>
      <family val="3"/>
      <charset val="128"/>
    </font>
    <font>
      <sz val="9"/>
      <name val="MS PMincho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MS PGothic"/>
      <family val="3"/>
      <charset val="128"/>
    </font>
    <font>
      <sz val="6"/>
      <name val="ＭＳ Ｐゴシック"/>
      <family val="3"/>
      <charset val="128"/>
    </font>
    <font>
      <sz val="8"/>
      <name val="MS PMincho"/>
      <family val="1"/>
      <charset val="128"/>
    </font>
    <font>
      <sz val="10"/>
      <name val="游ゴシック"/>
      <family val="3"/>
      <charset val="128"/>
    </font>
    <font>
      <sz val="16"/>
      <color theme="1"/>
      <name val="MS PMincho"/>
      <family val="1"/>
      <charset val="128"/>
    </font>
    <font>
      <sz val="16"/>
      <name val="MS PGothic"/>
      <family val="3"/>
      <charset val="128"/>
    </font>
    <font>
      <sz val="9"/>
      <color theme="1"/>
      <name val="游ゴシック"/>
      <family val="3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HGP明朝E"/>
      <family val="1"/>
      <charset val="128"/>
    </font>
    <font>
      <sz val="6"/>
      <color theme="1"/>
      <name val="HGP明朝E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"/>
      <color theme="1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MS PMincho"/>
      <family val="1"/>
    </font>
    <font>
      <sz val="18"/>
      <color rgb="FF000000"/>
      <name val="HGS創英ﾌﾟﾚｾﾞﾝｽEB"/>
      <family val="1"/>
      <charset val="128"/>
    </font>
    <font>
      <sz val="14"/>
      <color rgb="FF000000"/>
      <name val="HGP創英ﾌﾟﾚｾﾞﾝｽEB"/>
      <family val="1"/>
      <charset val="128"/>
    </font>
    <font>
      <sz val="11"/>
      <color rgb="FF000000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FEFEF"/>
      </patternFill>
    </fill>
  </fills>
  <borders count="1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65">
    <xf numFmtId="0" fontId="0" fillId="0" borderId="0" xfId="0" applyFont="1" applyAlignment="1"/>
    <xf numFmtId="0" fontId="1" fillId="0" borderId="0" xfId="0" applyFont="1" applyAlignment="1"/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80" xfId="0" applyFont="1" applyBorder="1" applyAlignment="1">
      <alignment horizontal="center" vertical="center" textRotation="255"/>
    </xf>
    <xf numFmtId="0" fontId="19" fillId="0" borderId="81" xfId="0" applyFont="1" applyBorder="1" applyAlignment="1">
      <alignment horizontal="center" vertical="center" textRotation="255" shrinkToFit="1"/>
    </xf>
    <xf numFmtId="0" fontId="19" fillId="0" borderId="81" xfId="0" applyFont="1" applyBorder="1" applyAlignment="1">
      <alignment horizontal="center" vertical="center" textRotation="255"/>
    </xf>
    <xf numFmtId="0" fontId="19" fillId="0" borderId="82" xfId="0" applyFont="1" applyBorder="1" applyAlignment="1">
      <alignment horizontal="center" vertical="center" textRotation="255"/>
    </xf>
    <xf numFmtId="0" fontId="17" fillId="2" borderId="90" xfId="0" applyFont="1" applyFill="1" applyBorder="1" applyAlignment="1">
      <alignment horizontal="center" vertical="center"/>
    </xf>
    <xf numFmtId="0" fontId="12" fillId="2" borderId="91" xfId="0" applyFont="1" applyFill="1" applyBorder="1" applyAlignment="1">
      <alignment vertical="center"/>
    </xf>
    <xf numFmtId="0" fontId="21" fillId="0" borderId="4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0" fillId="0" borderId="0" xfId="0" applyFont="1" applyAlignment="1"/>
    <xf numFmtId="49" fontId="1" fillId="0" borderId="0" xfId="0" applyNumberFormat="1" applyFont="1" applyAlignment="1">
      <alignment horizontal="center" vertical="center"/>
    </xf>
    <xf numFmtId="0" fontId="8" fillId="3" borderId="54" xfId="0" applyFont="1" applyFill="1" applyBorder="1" applyAlignment="1"/>
    <xf numFmtId="0" fontId="8" fillId="3" borderId="61" xfId="0" applyFont="1" applyFill="1" applyBorder="1" applyAlignment="1"/>
    <xf numFmtId="0" fontId="13" fillId="3" borderId="32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top"/>
    </xf>
    <xf numFmtId="0" fontId="17" fillId="3" borderId="75" xfId="0" applyFont="1" applyFill="1" applyBorder="1" applyAlignment="1">
      <alignment horizontal="center" vertical="top"/>
    </xf>
    <xf numFmtId="0" fontId="17" fillId="3" borderId="76" xfId="0" applyFont="1" applyFill="1" applyBorder="1" applyAlignment="1">
      <alignment horizontal="center" vertical="top"/>
    </xf>
    <xf numFmtId="0" fontId="17" fillId="3" borderId="79" xfId="0" applyFont="1" applyFill="1" applyBorder="1" applyAlignment="1">
      <alignment horizontal="center" vertical="center"/>
    </xf>
    <xf numFmtId="0" fontId="18" fillId="3" borderId="80" xfId="0" applyFont="1" applyFill="1" applyBorder="1" applyAlignment="1">
      <alignment horizontal="center" vertical="center" textRotation="255"/>
    </xf>
    <xf numFmtId="0" fontId="19" fillId="3" borderId="81" xfId="0" applyFont="1" applyFill="1" applyBorder="1" applyAlignment="1">
      <alignment horizontal="center" vertical="center" textRotation="255" shrinkToFit="1"/>
    </xf>
    <xf numFmtId="0" fontId="19" fillId="3" borderId="81" xfId="0" applyFont="1" applyFill="1" applyBorder="1" applyAlignment="1">
      <alignment horizontal="center" vertical="center" textRotation="255"/>
    </xf>
    <xf numFmtId="0" fontId="34" fillId="3" borderId="82" xfId="0" applyFont="1" applyFill="1" applyBorder="1" applyAlignment="1">
      <alignment horizontal="center" vertical="center" textRotation="255"/>
    </xf>
    <xf numFmtId="0" fontId="17" fillId="3" borderId="8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7" fillId="3" borderId="89" xfId="0" applyFont="1" applyFill="1" applyBorder="1" applyAlignment="1">
      <alignment horizontal="center" vertical="center"/>
    </xf>
    <xf numFmtId="0" fontId="17" fillId="4" borderId="90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vertical="center"/>
    </xf>
    <xf numFmtId="0" fontId="21" fillId="3" borderId="43" xfId="0" applyFont="1" applyFill="1" applyBorder="1" applyAlignment="1">
      <alignment vertical="center" wrapText="1"/>
    </xf>
    <xf numFmtId="0" fontId="22" fillId="3" borderId="7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39" fillId="0" borderId="0" xfId="0" applyFont="1" applyAlignment="1"/>
    <xf numFmtId="0" fontId="22" fillId="0" borderId="0" xfId="0" applyFont="1" applyAlignment="1">
      <alignment horizontal="left" vertical="center" wrapText="1"/>
    </xf>
    <xf numFmtId="0" fontId="42" fillId="0" borderId="0" xfId="0" applyFont="1" applyAlignment="1"/>
    <xf numFmtId="0" fontId="26" fillId="0" borderId="0" xfId="0" applyFont="1" applyAlignment="1">
      <alignment horizontal="left" vertical="center"/>
    </xf>
    <xf numFmtId="0" fontId="43" fillId="0" borderId="0" xfId="0" applyFont="1" applyAlignme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8" fillId="0" borderId="31" xfId="0" applyFont="1" applyBorder="1" applyAlignment="1" applyProtection="1">
      <alignment horizontal="center" vertical="center"/>
    </xf>
    <xf numFmtId="0" fontId="37" fillId="3" borderId="16" xfId="0" applyFont="1" applyFill="1" applyBorder="1" applyAlignment="1">
      <alignment horizontal="left" wrapText="1" indent="1"/>
    </xf>
    <xf numFmtId="0" fontId="37" fillId="0" borderId="16" xfId="0" applyFont="1" applyBorder="1" applyAlignment="1">
      <alignment horizontal="left" wrapText="1" indent="1"/>
    </xf>
    <xf numFmtId="0" fontId="47" fillId="0" borderId="0" xfId="0" applyFont="1" applyAlignment="1"/>
    <xf numFmtId="0" fontId="8" fillId="0" borderId="31" xfId="0" applyFont="1" applyBorder="1" applyAlignment="1" applyProtection="1">
      <alignment horizontal="center" vertical="center"/>
    </xf>
    <xf numFmtId="0" fontId="0" fillId="0" borderId="0" xfId="0" applyFont="1" applyAlignment="1"/>
    <xf numFmtId="0" fontId="3" fillId="0" borderId="121" xfId="0" applyFont="1" applyBorder="1" applyAlignment="1" applyProtection="1">
      <alignment horizontal="center"/>
      <protection locked="0"/>
    </xf>
    <xf numFmtId="0" fontId="17" fillId="0" borderId="74" xfId="0" applyFont="1" applyBorder="1" applyAlignment="1" applyProtection="1">
      <alignment horizontal="center" vertical="center"/>
      <protection locked="0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76" xfId="0" applyFont="1" applyBorder="1" applyAlignment="1" applyProtection="1">
      <alignment horizontal="center" vertical="center"/>
      <protection locked="0"/>
    </xf>
    <xf numFmtId="0" fontId="17" fillId="0" borderId="77" xfId="0" applyFont="1" applyBorder="1" applyAlignment="1" applyProtection="1">
      <alignment horizontal="center" vertical="center"/>
      <protection locked="0"/>
    </xf>
    <xf numFmtId="0" fontId="17" fillId="0" borderId="78" xfId="0" applyFont="1" applyBorder="1" applyAlignment="1" applyProtection="1">
      <alignment horizontal="center" vertical="top"/>
      <protection locked="0"/>
    </xf>
    <xf numFmtId="0" fontId="17" fillId="0" borderId="75" xfId="0" applyFont="1" applyBorder="1" applyAlignment="1" applyProtection="1">
      <alignment horizontal="center" vertical="top"/>
      <protection locked="0"/>
    </xf>
    <xf numFmtId="0" fontId="17" fillId="0" borderId="76" xfId="0" applyFont="1" applyBorder="1" applyAlignment="1" applyProtection="1">
      <alignment horizontal="center" vertical="top"/>
      <protection locked="0"/>
    </xf>
    <xf numFmtId="0" fontId="20" fillId="0" borderId="87" xfId="0" applyFont="1" applyBorder="1" applyAlignment="1" applyProtection="1">
      <alignment vertical="center"/>
      <protection locked="0"/>
    </xf>
    <xf numFmtId="0" fontId="17" fillId="0" borderId="84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 applyProtection="1">
      <alignment horizontal="center"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5" fillId="0" borderId="6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right"/>
      <protection locked="0"/>
    </xf>
    <xf numFmtId="0" fontId="1" fillId="0" borderId="34" xfId="0" applyFont="1" applyBorder="1" applyAlignment="1" applyProtection="1">
      <alignment horizontal="right"/>
      <protection locked="0"/>
    </xf>
    <xf numFmtId="0" fontId="1" fillId="0" borderId="35" xfId="0" applyFont="1" applyBorder="1" applyAlignment="1" applyProtection="1">
      <alignment horizontal="right"/>
      <protection locked="0"/>
    </xf>
    <xf numFmtId="0" fontId="1" fillId="0" borderId="100" xfId="0" applyFont="1" applyBorder="1" applyAlignment="1" applyProtection="1">
      <alignment horizontal="right"/>
      <protection locked="0"/>
    </xf>
    <xf numFmtId="0" fontId="1" fillId="0" borderId="86" xfId="0" applyFont="1" applyBorder="1" applyAlignment="1" applyProtection="1">
      <alignment horizontal="right"/>
      <protection locked="0"/>
    </xf>
    <xf numFmtId="0" fontId="1" fillId="0" borderId="30" xfId="0" applyFont="1" applyBorder="1" applyAlignment="1" applyProtection="1">
      <alignment horizontal="right"/>
      <protection locked="0"/>
    </xf>
    <xf numFmtId="0" fontId="1" fillId="0" borderId="101" xfId="0" applyFont="1" applyBorder="1" applyAlignment="1" applyProtection="1">
      <alignment horizontal="right"/>
      <protection locked="0"/>
    </xf>
    <xf numFmtId="0" fontId="1" fillId="0" borderId="102" xfId="0" applyFont="1" applyBorder="1" applyAlignment="1" applyProtection="1">
      <alignment horizontal="right"/>
      <protection locked="0"/>
    </xf>
    <xf numFmtId="0" fontId="1" fillId="0" borderId="103" xfId="0" applyFont="1" applyBorder="1" applyAlignment="1" applyProtection="1">
      <alignment horizontal="right"/>
      <protection locked="0"/>
    </xf>
    <xf numFmtId="0" fontId="1" fillId="0" borderId="9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textRotation="255"/>
    </xf>
    <xf numFmtId="0" fontId="5" fillId="3" borderId="36" xfId="0" applyFont="1" applyFill="1" applyBorder="1"/>
    <xf numFmtId="0" fontId="5" fillId="3" borderId="40" xfId="0" applyFont="1" applyFill="1" applyBorder="1"/>
    <xf numFmtId="0" fontId="10" fillId="3" borderId="73" xfId="0" applyFont="1" applyFill="1" applyBorder="1" applyAlignment="1">
      <alignment horizontal="center" vertical="center"/>
    </xf>
    <xf numFmtId="0" fontId="5" fillId="3" borderId="59" xfId="0" applyFont="1" applyFill="1" applyBorder="1"/>
    <xf numFmtId="0" fontId="5" fillId="3" borderId="93" xfId="0" applyFont="1" applyFill="1" applyBorder="1"/>
    <xf numFmtId="0" fontId="24" fillId="3" borderId="4" xfId="0" applyFont="1" applyFill="1" applyBorder="1" applyAlignment="1">
      <alignment horizontal="left" vertical="center" wrapText="1" indent="1" shrinkToFit="1"/>
    </xf>
    <xf numFmtId="0" fontId="24" fillId="3" borderId="10" xfId="0" applyFont="1" applyFill="1" applyBorder="1" applyAlignment="1">
      <alignment horizontal="left" indent="1"/>
    </xf>
    <xf numFmtId="0" fontId="24" fillId="3" borderId="22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3" borderId="22" xfId="0" applyFont="1" applyFill="1" applyBorder="1"/>
    <xf numFmtId="0" fontId="8" fillId="3" borderId="25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 wrapText="1" indent="1" shrinkToFit="1"/>
    </xf>
    <xf numFmtId="0" fontId="24" fillId="0" borderId="10" xfId="0" applyFont="1" applyBorder="1" applyAlignment="1" applyProtection="1">
      <alignment horizontal="left" indent="1"/>
    </xf>
    <xf numFmtId="0" fontId="24" fillId="0" borderId="22" xfId="0" applyFont="1" applyBorder="1" applyAlignment="1" applyProtection="1">
      <alignment horizontal="left" indent="1"/>
    </xf>
    <xf numFmtId="0" fontId="1" fillId="0" borderId="10" xfId="0" applyFont="1" applyBorder="1" applyAlignment="1" applyProtection="1">
      <alignment horizontal="center" vertical="center"/>
    </xf>
    <xf numFmtId="0" fontId="5" fillId="0" borderId="10" xfId="0" applyFont="1" applyBorder="1" applyProtection="1"/>
    <xf numFmtId="0" fontId="5" fillId="0" borderId="22" xfId="0" applyFont="1" applyBorder="1" applyProtection="1"/>
    <xf numFmtId="0" fontId="1" fillId="0" borderId="53" xfId="0" applyFont="1" applyBorder="1" applyAlignment="1" applyProtection="1">
      <alignment horizontal="center" vertical="center" wrapText="1"/>
    </xf>
    <xf numFmtId="0" fontId="5" fillId="0" borderId="60" xfId="0" applyFont="1" applyBorder="1" applyProtection="1"/>
    <xf numFmtId="0" fontId="5" fillId="0" borderId="92" xfId="0" applyFont="1" applyBorder="1" applyProtection="1"/>
    <xf numFmtId="0" fontId="8" fillId="0" borderId="25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 textRotation="255"/>
    </xf>
    <xf numFmtId="0" fontId="5" fillId="0" borderId="36" xfId="0" applyFont="1" applyBorder="1" applyProtection="1"/>
    <xf numFmtId="0" fontId="5" fillId="0" borderId="40" xfId="0" applyFont="1" applyBorder="1" applyProtection="1"/>
    <xf numFmtId="0" fontId="10" fillId="0" borderId="54" xfId="0" applyFont="1" applyBorder="1" applyAlignment="1" applyProtection="1">
      <alignment horizontal="center" wrapText="1"/>
    </xf>
    <xf numFmtId="0" fontId="10" fillId="0" borderId="73" xfId="0" applyFont="1" applyBorder="1" applyAlignment="1" applyProtection="1">
      <alignment horizontal="center"/>
    </xf>
    <xf numFmtId="0" fontId="10" fillId="0" borderId="93" xfId="0" applyFont="1" applyBorder="1" applyAlignment="1" applyProtection="1">
      <alignment horizontal="center"/>
    </xf>
    <xf numFmtId="0" fontId="39" fillId="0" borderId="33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5" fillId="0" borderId="73" xfId="0" applyFont="1" applyBorder="1"/>
    <xf numFmtId="0" fontId="5" fillId="0" borderId="93" xfId="0" applyFont="1" applyBorder="1"/>
    <xf numFmtId="0" fontId="7" fillId="0" borderId="90" xfId="0" applyFont="1" applyBorder="1" applyAlignment="1">
      <alignment horizontal="center" vertical="center" shrinkToFit="1"/>
    </xf>
    <xf numFmtId="0" fontId="5" fillId="0" borderId="90" xfId="0" applyFont="1" applyBorder="1"/>
    <xf numFmtId="0" fontId="5" fillId="0" borderId="91" xfId="0" applyFont="1" applyBorder="1"/>
    <xf numFmtId="0" fontId="1" fillId="0" borderId="28" xfId="0" applyFont="1" applyBorder="1" applyAlignment="1">
      <alignment horizontal="center" vertical="center" textRotation="255" wrapText="1" shrinkToFit="1"/>
    </xf>
    <xf numFmtId="0" fontId="5" fillId="0" borderId="30" xfId="0" applyFont="1" applyBorder="1"/>
    <xf numFmtId="0" fontId="5" fillId="0" borderId="42" xfId="0" applyFont="1" applyBorder="1"/>
    <xf numFmtId="0" fontId="1" fillId="0" borderId="25" xfId="0" applyFont="1" applyBorder="1" applyAlignment="1">
      <alignment horizontal="center" vertical="center" textRotation="255" shrinkToFit="1"/>
    </xf>
    <xf numFmtId="0" fontId="5" fillId="0" borderId="31" xfId="0" applyFont="1" applyBorder="1"/>
    <xf numFmtId="0" fontId="5" fillId="0" borderId="46" xfId="0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5" fillId="0" borderId="10" xfId="0" applyFont="1" applyBorder="1"/>
    <xf numFmtId="0" fontId="5" fillId="0" borderId="22" xfId="0" applyFont="1" applyBorder="1"/>
    <xf numFmtId="0" fontId="3" fillId="0" borderId="0" xfId="0" applyFont="1" applyAlignment="1">
      <alignment horizontal="left"/>
    </xf>
    <xf numFmtId="0" fontId="46" fillId="0" borderId="12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5" fillId="0" borderId="8" xfId="0" applyFont="1" applyBorder="1"/>
    <xf numFmtId="0" fontId="9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9" xfId="0" applyFont="1" applyBorder="1"/>
    <xf numFmtId="0" fontId="6" fillId="3" borderId="55" xfId="0" applyFont="1" applyFill="1" applyBorder="1" applyAlignment="1">
      <alignment horizontal="center" vertical="center" wrapText="1"/>
    </xf>
    <xf numFmtId="0" fontId="27" fillId="3" borderId="62" xfId="0" applyFont="1" applyFill="1" applyBorder="1"/>
    <xf numFmtId="0" fontId="9" fillId="3" borderId="53" xfId="0" applyFont="1" applyFill="1" applyBorder="1" applyAlignment="1">
      <alignment horizontal="center" vertical="center" textRotation="255"/>
    </xf>
    <xf numFmtId="0" fontId="5" fillId="3" borderId="60" xfId="0" applyFont="1" applyFill="1" applyBorder="1"/>
    <xf numFmtId="0" fontId="5" fillId="3" borderId="63" xfId="0" applyFont="1" applyFill="1" applyBorder="1"/>
    <xf numFmtId="0" fontId="9" fillId="3" borderId="4" xfId="0" applyFont="1" applyFill="1" applyBorder="1" applyAlignment="1">
      <alignment horizontal="center" vertical="center" textRotation="255" shrinkToFit="1"/>
    </xf>
    <xf numFmtId="0" fontId="5" fillId="3" borderId="64" xfId="0" applyFont="1" applyFill="1" applyBorder="1"/>
    <xf numFmtId="0" fontId="9" fillId="3" borderId="4" xfId="0" applyFont="1" applyFill="1" applyBorder="1" applyAlignment="1">
      <alignment horizontal="center" vertical="center" textRotation="255"/>
    </xf>
    <xf numFmtId="0" fontId="9" fillId="3" borderId="26" xfId="0" applyFont="1" applyFill="1" applyBorder="1" applyAlignment="1">
      <alignment horizontal="center" vertical="center" textRotation="255"/>
    </xf>
    <xf numFmtId="0" fontId="5" fillId="3" borderId="65" xfId="0" applyFont="1" applyFill="1" applyBorder="1"/>
    <xf numFmtId="0" fontId="1" fillId="0" borderId="11" xfId="0" applyFont="1" applyBorder="1" applyAlignment="1">
      <alignment vertical="center" textRotation="255" shrinkToFit="1"/>
    </xf>
    <xf numFmtId="0" fontId="1" fillId="0" borderId="12" xfId="0" applyFont="1" applyBorder="1" applyAlignment="1">
      <alignment horizontal="center" vertical="center" textRotation="255" shrinkToFit="1"/>
    </xf>
    <xf numFmtId="0" fontId="5" fillId="0" borderId="15" xfId="0" applyFont="1" applyBorder="1"/>
    <xf numFmtId="0" fontId="5" fillId="0" borderId="19" xfId="0" applyFont="1" applyBorder="1"/>
    <xf numFmtId="0" fontId="4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/>
    <xf numFmtId="0" fontId="5" fillId="3" borderId="71" xfId="0" applyFont="1" applyFill="1" applyBorder="1"/>
    <xf numFmtId="0" fontId="7" fillId="3" borderId="13" xfId="0" applyFont="1" applyFill="1" applyBorder="1" applyAlignment="1">
      <alignment horizontal="center" vertical="center" textRotation="255" wrapText="1"/>
    </xf>
    <xf numFmtId="0" fontId="0" fillId="3" borderId="0" xfId="0" applyFont="1" applyFill="1" applyAlignment="1"/>
    <xf numFmtId="0" fontId="5" fillId="3" borderId="20" xfId="0" applyFont="1" applyFill="1" applyBorder="1"/>
    <xf numFmtId="0" fontId="10" fillId="3" borderId="69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5" fillId="3" borderId="92" xfId="0" applyFont="1" applyFill="1" applyBorder="1"/>
    <xf numFmtId="0" fontId="1" fillId="3" borderId="4" xfId="0" applyFont="1" applyFill="1" applyBorder="1" applyAlignment="1">
      <alignment horizontal="center" vertical="center" textRotation="255"/>
    </xf>
    <xf numFmtId="0" fontId="5" fillId="3" borderId="29" xfId="0" applyFont="1" applyFill="1" applyBorder="1"/>
    <xf numFmtId="0" fontId="39" fillId="0" borderId="11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8" fillId="3" borderId="26" xfId="0" applyFont="1" applyFill="1" applyBorder="1" applyAlignment="1">
      <alignment horizontal="left" vertical="center" wrapText="1" indent="1"/>
    </xf>
    <xf numFmtId="0" fontId="37" fillId="3" borderId="59" xfId="0" applyFont="1" applyFill="1" applyBorder="1" applyAlignment="1">
      <alignment horizontal="left" indent="1"/>
    </xf>
    <xf numFmtId="0" fontId="1" fillId="3" borderId="20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/>
    </xf>
    <xf numFmtId="0" fontId="5" fillId="3" borderId="49" xfId="0" applyFont="1" applyFill="1" applyBorder="1"/>
    <xf numFmtId="0" fontId="5" fillId="3" borderId="50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47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9" fillId="3" borderId="23" xfId="0" applyFont="1" applyFill="1" applyBorder="1" applyAlignment="1">
      <alignment horizontal="center" vertical="center"/>
    </xf>
    <xf numFmtId="0" fontId="5" fillId="3" borderId="83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/>
    <xf numFmtId="0" fontId="5" fillId="3" borderId="14" xfId="0" applyFont="1" applyFill="1" applyBorder="1"/>
    <xf numFmtId="0" fontId="4" fillId="3" borderId="6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5" fillId="3" borderId="16" xfId="0" applyFont="1" applyFill="1" applyBorder="1"/>
    <xf numFmtId="0" fontId="5" fillId="3" borderId="32" xfId="0" applyFont="1" applyFill="1" applyBorder="1"/>
    <xf numFmtId="0" fontId="5" fillId="3" borderId="38" xfId="0" applyFont="1" applyFill="1" applyBorder="1"/>
    <xf numFmtId="0" fontId="5" fillId="3" borderId="21" xfId="0" applyFont="1" applyFill="1" applyBorder="1"/>
    <xf numFmtId="0" fontId="10" fillId="0" borderId="123" xfId="0" applyFont="1" applyBorder="1" applyAlignment="1">
      <alignment horizontal="center" vertical="center"/>
    </xf>
    <xf numFmtId="0" fontId="0" fillId="0" borderId="124" xfId="0" applyFont="1" applyBorder="1" applyAlignment="1"/>
    <xf numFmtId="0" fontId="5" fillId="0" borderId="125" xfId="0" applyFont="1" applyBorder="1"/>
    <xf numFmtId="0" fontId="10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6" fillId="0" borderId="4" xfId="0" applyFont="1" applyBorder="1" applyAlignment="1">
      <alignment horizontal="center" vertical="center" textRotation="255" wrapText="1"/>
    </xf>
    <xf numFmtId="0" fontId="9" fillId="3" borderId="52" xfId="0" applyFont="1" applyFill="1" applyBorder="1" applyAlignment="1">
      <alignment horizontal="center" vertical="center" textRotation="255"/>
    </xf>
    <xf numFmtId="0" fontId="5" fillId="3" borderId="15" xfId="0" applyFont="1" applyFill="1" applyBorder="1"/>
    <xf numFmtId="0" fontId="5" fillId="3" borderId="67" xfId="0" applyFont="1" applyFill="1" applyBorder="1"/>
    <xf numFmtId="0" fontId="14" fillId="3" borderId="25" xfId="0" applyNumberFormat="1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5" fillId="3" borderId="88" xfId="0" applyFont="1" applyFill="1" applyBorder="1"/>
    <xf numFmtId="0" fontId="7" fillId="4" borderId="48" xfId="0" applyFont="1" applyFill="1" applyBorder="1" applyAlignment="1">
      <alignment horizontal="center" vertical="center"/>
    </xf>
    <xf numFmtId="0" fontId="5" fillId="3" borderId="90" xfId="0" applyFont="1" applyFill="1" applyBorder="1"/>
    <xf numFmtId="0" fontId="14" fillId="0" borderId="25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8" fillId="0" borderId="26" xfId="0" applyFont="1" applyBorder="1" applyAlignment="1">
      <alignment horizontal="left" vertical="center" wrapText="1" indent="1"/>
    </xf>
    <xf numFmtId="0" fontId="37" fillId="0" borderId="59" xfId="0" applyFont="1" applyBorder="1" applyAlignment="1">
      <alignment horizontal="left" indent="1"/>
    </xf>
    <xf numFmtId="0" fontId="9" fillId="0" borderId="27" xfId="0" applyFont="1" applyBorder="1" applyAlignment="1">
      <alignment horizontal="left" vertical="center" indent="4"/>
    </xf>
    <xf numFmtId="0" fontId="9" fillId="0" borderId="51" xfId="0" applyFont="1" applyBorder="1" applyAlignment="1">
      <alignment horizontal="left" vertical="center" indent="4"/>
    </xf>
    <xf numFmtId="0" fontId="9" fillId="0" borderId="95" xfId="0" applyFont="1" applyBorder="1" applyAlignment="1">
      <alignment horizontal="left" vertical="center" indent="4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/>
    </xf>
    <xf numFmtId="0" fontId="4" fillId="0" borderId="69" xfId="0" applyFont="1" applyBorder="1" applyAlignment="1">
      <alignment horizontal="center" vertical="center" wrapText="1"/>
    </xf>
    <xf numFmtId="0" fontId="5" fillId="0" borderId="70" xfId="0" applyFont="1" applyBorder="1"/>
    <xf numFmtId="0" fontId="5" fillId="0" borderId="71" xfId="0" applyFont="1" applyBorder="1"/>
    <xf numFmtId="0" fontId="10" fillId="0" borderId="11" xfId="0" applyFont="1" applyBorder="1" applyAlignment="1">
      <alignment vertical="center" textRotation="255" wrapText="1"/>
    </xf>
    <xf numFmtId="0" fontId="5" fillId="0" borderId="29" xfId="0" applyFont="1" applyBorder="1"/>
    <xf numFmtId="0" fontId="10" fillId="0" borderId="69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2" fillId="0" borderId="72" xfId="0" applyFont="1" applyBorder="1"/>
    <xf numFmtId="0" fontId="4" fillId="0" borderId="69" xfId="0" applyFont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5" fillId="0" borderId="49" xfId="0" applyFont="1" applyBorder="1"/>
    <xf numFmtId="0" fontId="4" fillId="0" borderId="20" xfId="0" applyFont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Protection="1">
      <protection locked="0"/>
    </xf>
    <xf numFmtId="0" fontId="5" fillId="0" borderId="88" xfId="0" applyFont="1" applyBorder="1"/>
    <xf numFmtId="0" fontId="31" fillId="3" borderId="69" xfId="0" applyFont="1" applyFill="1" applyBorder="1" applyAlignment="1">
      <alignment horizontal="center" vertical="center" wrapText="1"/>
    </xf>
    <xf numFmtId="0" fontId="32" fillId="3" borderId="72" xfId="0" applyFont="1" applyFill="1" applyBorder="1"/>
    <xf numFmtId="0" fontId="31" fillId="4" borderId="6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vertical="center" textRotation="255" wrapText="1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0" fillId="4" borderId="69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textRotation="255"/>
    </xf>
    <xf numFmtId="0" fontId="5" fillId="0" borderId="60" xfId="0" applyFont="1" applyBorder="1"/>
    <xf numFmtId="0" fontId="5" fillId="0" borderId="63" xfId="0" applyFont="1" applyBorder="1"/>
    <xf numFmtId="0" fontId="9" fillId="0" borderId="4" xfId="0" applyFont="1" applyBorder="1" applyAlignment="1">
      <alignment horizontal="center" vertical="center" textRotation="255" shrinkToFit="1"/>
    </xf>
    <xf numFmtId="0" fontId="5" fillId="0" borderId="64" xfId="0" applyFont="1" applyBorder="1"/>
    <xf numFmtId="0" fontId="9" fillId="0" borderId="4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5" fillId="0" borderId="59" xfId="0" applyFont="1" applyBorder="1"/>
    <xf numFmtId="0" fontId="5" fillId="0" borderId="65" xfId="0" applyFont="1" applyBorder="1"/>
    <xf numFmtId="0" fontId="9" fillId="0" borderId="52" xfId="0" applyFont="1" applyBorder="1" applyAlignment="1">
      <alignment horizontal="center" vertical="center" textRotation="255"/>
    </xf>
    <xf numFmtId="0" fontId="5" fillId="0" borderId="67" xfId="0" applyFont="1" applyBorder="1"/>
    <xf numFmtId="0" fontId="11" fillId="0" borderId="32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0" fontId="5" fillId="0" borderId="16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9" fillId="0" borderId="1" xfId="0" applyFont="1" applyBorder="1" applyAlignment="1">
      <alignment horizontal="center" vertical="center"/>
    </xf>
    <xf numFmtId="0" fontId="5" fillId="0" borderId="47" xfId="0" applyFont="1" applyBorder="1"/>
    <xf numFmtId="0" fontId="9" fillId="0" borderId="48" xfId="0" applyFont="1" applyBorder="1" applyAlignment="1">
      <alignment horizontal="center" vertical="center"/>
    </xf>
    <xf numFmtId="0" fontId="5" fillId="0" borderId="50" xfId="0" applyFont="1" applyBorder="1"/>
    <xf numFmtId="0" fontId="2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5" fillId="0" borderId="57" xfId="0" applyFont="1" applyBorder="1" applyProtection="1">
      <protection locked="0"/>
    </xf>
    <xf numFmtId="0" fontId="5" fillId="0" borderId="58" xfId="0" applyFont="1" applyBorder="1" applyProtection="1">
      <protection locked="0"/>
    </xf>
    <xf numFmtId="0" fontId="1" fillId="0" borderId="4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wrapText="1"/>
    </xf>
    <xf numFmtId="0" fontId="27" fillId="0" borderId="62" xfId="0" applyFont="1" applyBorder="1"/>
    <xf numFmtId="0" fontId="7" fillId="0" borderId="13" xfId="0" applyFont="1" applyBorder="1" applyAlignment="1">
      <alignment horizontal="center" vertical="center" textRotation="255" wrapText="1"/>
    </xf>
    <xf numFmtId="0" fontId="0" fillId="0" borderId="0" xfId="0" applyFont="1" applyAlignment="1"/>
    <xf numFmtId="0" fontId="9" fillId="0" borderId="23" xfId="0" applyFont="1" applyBorder="1" applyAlignment="1">
      <alignment horizontal="center" vertical="center"/>
    </xf>
    <xf numFmtId="0" fontId="5" fillId="0" borderId="83" xfId="0" applyFont="1" applyBorder="1"/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30" fillId="0" borderId="107" xfId="0" applyFont="1" applyFill="1" applyBorder="1" applyAlignment="1" applyProtection="1">
      <alignment horizontal="center" vertical="center" wrapText="1"/>
      <protection locked="0"/>
    </xf>
    <xf numFmtId="0" fontId="1" fillId="0" borderId="113" xfId="0" applyFont="1" applyFill="1" applyBorder="1" applyAlignment="1">
      <alignment horizontal="center" vertical="center"/>
    </xf>
    <xf numFmtId="0" fontId="45" fillId="0" borderId="109" xfId="0" applyFont="1" applyFill="1" applyBorder="1" applyAlignment="1">
      <alignment horizontal="center" vertical="center"/>
    </xf>
    <xf numFmtId="0" fontId="45" fillId="0" borderId="114" xfId="0" applyFont="1" applyFill="1" applyBorder="1" applyAlignment="1">
      <alignment horizontal="center" vertical="center"/>
    </xf>
    <xf numFmtId="0" fontId="1" fillId="0" borderId="118" xfId="0" applyFont="1" applyFill="1" applyBorder="1" applyAlignment="1" applyProtection="1">
      <alignment horizontal="center" vertical="center" wrapText="1"/>
      <protection locked="0"/>
    </xf>
    <xf numFmtId="0" fontId="45" fillId="0" borderId="119" xfId="0" applyFont="1" applyFill="1" applyBorder="1" applyAlignment="1" applyProtection="1">
      <alignment horizontal="center" vertical="center" wrapText="1"/>
      <protection locked="0"/>
    </xf>
    <xf numFmtId="0" fontId="45" fillId="0" borderId="120" xfId="0" applyFont="1" applyFill="1" applyBorder="1" applyAlignment="1" applyProtection="1">
      <alignment horizontal="center" vertical="center" wrapText="1"/>
      <protection locked="0"/>
    </xf>
    <xf numFmtId="0" fontId="45" fillId="0" borderId="85" xfId="0" applyFont="1" applyFill="1" applyBorder="1" applyAlignment="1" applyProtection="1">
      <alignment horizontal="center" vertical="center" wrapText="1"/>
      <protection locked="0"/>
    </xf>
    <xf numFmtId="0" fontId="45" fillId="0" borderId="86" xfId="0" applyFont="1" applyFill="1" applyBorder="1" applyAlignment="1" applyProtection="1">
      <alignment horizontal="center" vertical="center" wrapText="1"/>
      <protection locked="0"/>
    </xf>
    <xf numFmtId="0" fontId="45" fillId="0" borderId="3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48" fillId="0" borderId="108" xfId="0" applyFont="1" applyBorder="1" applyAlignment="1" applyProtection="1">
      <alignment horizontal="center" vertical="center"/>
      <protection locked="0"/>
    </xf>
    <xf numFmtId="0" fontId="0" fillId="0" borderId="108" xfId="0" applyFont="1" applyBorder="1" applyAlignment="1" applyProtection="1">
      <alignment horizontal="center" vertical="center"/>
      <protection locked="0"/>
    </xf>
    <xf numFmtId="0" fontId="1" fillId="0" borderId="107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/>
    </xf>
    <xf numFmtId="0" fontId="45" fillId="0" borderId="111" xfId="0" applyFont="1" applyBorder="1" applyAlignment="1">
      <alignment horizontal="center" vertical="center"/>
    </xf>
    <xf numFmtId="0" fontId="45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45" fillId="0" borderId="109" xfId="0" applyFont="1" applyBorder="1" applyAlignment="1">
      <alignment horizontal="center" vertical="center"/>
    </xf>
    <xf numFmtId="0" fontId="45" fillId="0" borderId="114" xfId="0" applyFont="1" applyBorder="1" applyAlignment="1">
      <alignment horizontal="center" vertical="center"/>
    </xf>
    <xf numFmtId="0" fontId="44" fillId="0" borderId="113" xfId="0" applyFont="1" applyBorder="1" applyAlignment="1">
      <alignment horizontal="left" vertical="center" wrapText="1"/>
    </xf>
    <xf numFmtId="0" fontId="44" fillId="0" borderId="109" xfId="0" applyFont="1" applyBorder="1" applyAlignment="1">
      <alignment horizontal="left" vertical="center" wrapText="1"/>
    </xf>
    <xf numFmtId="0" fontId="44" fillId="0" borderId="114" xfId="0" applyFont="1" applyBorder="1" applyAlignment="1">
      <alignment horizontal="left" vertical="center" wrapText="1"/>
    </xf>
    <xf numFmtId="0" fontId="44" fillId="0" borderId="115" xfId="0" applyFont="1" applyBorder="1" applyAlignment="1">
      <alignment horizontal="left" vertical="center" wrapText="1"/>
    </xf>
    <xf numFmtId="0" fontId="44" fillId="0" borderId="116" xfId="0" applyFont="1" applyBorder="1" applyAlignment="1">
      <alignment horizontal="left" vertical="center" wrapText="1"/>
    </xf>
    <xf numFmtId="0" fontId="44" fillId="0" borderId="117" xfId="0" applyFont="1" applyBorder="1" applyAlignment="1">
      <alignment horizontal="left" vertical="center" wrapText="1"/>
    </xf>
    <xf numFmtId="0" fontId="1" fillId="3" borderId="113" xfId="0" applyFont="1" applyFill="1" applyBorder="1" applyAlignment="1">
      <alignment horizontal="center" vertical="center"/>
    </xf>
    <xf numFmtId="0" fontId="45" fillId="3" borderId="109" xfId="0" applyFont="1" applyFill="1" applyBorder="1" applyAlignment="1">
      <alignment horizontal="center" vertical="center"/>
    </xf>
    <xf numFmtId="0" fontId="45" fillId="3" borderId="114" xfId="0" applyFont="1" applyFill="1" applyBorder="1" applyAlignment="1">
      <alignment horizontal="center" vertical="center"/>
    </xf>
    <xf numFmtId="0" fontId="30" fillId="3" borderId="107" xfId="0" applyFont="1" applyFill="1" applyBorder="1" applyAlignment="1">
      <alignment horizontal="center" vertical="center" wrapText="1"/>
    </xf>
    <xf numFmtId="0" fontId="1" fillId="3" borderId="118" xfId="0" applyFont="1" applyFill="1" applyBorder="1" applyAlignment="1">
      <alignment horizontal="center" vertical="center" wrapText="1"/>
    </xf>
    <xf numFmtId="0" fontId="45" fillId="3" borderId="119" xfId="0" applyFont="1" applyFill="1" applyBorder="1" applyAlignment="1">
      <alignment horizontal="center" vertical="center" wrapText="1"/>
    </xf>
    <xf numFmtId="0" fontId="45" fillId="3" borderId="120" xfId="0" applyFont="1" applyFill="1" applyBorder="1" applyAlignment="1">
      <alignment horizontal="center" vertical="center" wrapText="1"/>
    </xf>
    <xf numFmtId="0" fontId="45" fillId="3" borderId="85" xfId="0" applyFont="1" applyFill="1" applyBorder="1" applyAlignment="1">
      <alignment horizontal="center" vertical="center" wrapText="1"/>
    </xf>
    <xf numFmtId="0" fontId="45" fillId="3" borderId="86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86" xfId="0" applyFont="1" applyBorder="1" applyAlignment="1">
      <alignment horizont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明朝"/>
        <family val="1"/>
        <charset val="128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9</xdr:row>
      <xdr:rowOff>64296</xdr:rowOff>
    </xdr:from>
    <xdr:to>
      <xdr:col>21</xdr:col>
      <xdr:colOff>304800</xdr:colOff>
      <xdr:row>26</xdr:row>
      <xdr:rowOff>106679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39F700E-A084-4B30-9829-2EE80A6A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573056"/>
          <a:ext cx="12824460" cy="289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365760</xdr:colOff>
      <xdr:row>25</xdr:row>
      <xdr:rowOff>53340</xdr:rowOff>
    </xdr:from>
    <xdr:to>
      <xdr:col>11</xdr:col>
      <xdr:colOff>365760</xdr:colOff>
      <xdr:row>26</xdr:row>
      <xdr:rowOff>99060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245E4C-5BE4-4D7F-9AB6-676D6C3D3B01}"/>
            </a:ext>
          </a:extLst>
        </xdr:cNvPr>
        <xdr:cNvSpPr/>
      </xdr:nvSpPr>
      <xdr:spPr>
        <a:xfrm>
          <a:off x="6461760" y="4244340"/>
          <a:ext cx="609600" cy="21336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449580</xdr:colOff>
      <xdr:row>23</xdr:row>
      <xdr:rowOff>99060</xdr:rowOff>
    </xdr:from>
    <xdr:to>
      <xdr:col>16</xdr:col>
      <xdr:colOff>144780</xdr:colOff>
      <xdr:row>26</xdr:row>
      <xdr:rowOff>106680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09CC31F-DBAA-4D42-8FE6-C09D187841E4}"/>
            </a:ext>
          </a:extLst>
        </xdr:cNvPr>
        <xdr:cNvSpPr/>
      </xdr:nvSpPr>
      <xdr:spPr>
        <a:xfrm>
          <a:off x="8374380" y="3954780"/>
          <a:ext cx="1524000" cy="51054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457200</xdr:colOff>
      <xdr:row>17</xdr:row>
      <xdr:rowOff>160020</xdr:rowOff>
    </xdr:from>
    <xdr:to>
      <xdr:col>16</xdr:col>
      <xdr:colOff>152400</xdr:colOff>
      <xdr:row>21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D313343-BEDF-405C-AE01-3BE5421A6E98}"/>
            </a:ext>
          </a:extLst>
        </xdr:cNvPr>
        <xdr:cNvSpPr/>
      </xdr:nvSpPr>
      <xdr:spPr>
        <a:xfrm>
          <a:off x="8382000" y="3009900"/>
          <a:ext cx="1524000" cy="51054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27</xdr:row>
      <xdr:rowOff>121920</xdr:rowOff>
    </xdr:from>
    <xdr:to>
      <xdr:col>15</xdr:col>
      <xdr:colOff>274320</xdr:colOff>
      <xdr:row>30</xdr:row>
      <xdr:rowOff>137160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F300CE-9BEA-4332-A402-ADF70BB474B9}"/>
            </a:ext>
          </a:extLst>
        </xdr:cNvPr>
        <xdr:cNvSpPr txBox="1"/>
      </xdr:nvSpPr>
      <xdr:spPr>
        <a:xfrm>
          <a:off x="6819900" y="4648200"/>
          <a:ext cx="2598420" cy="518160"/>
        </a:xfrm>
        <a:prstGeom prst="rect">
          <a:avLst/>
        </a:prstGeom>
        <a:noFill/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セルの横に表示される▼をクリックし、リストの中から該当するものをお選びください。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276486</xdr:colOff>
      <xdr:row>26</xdr:row>
      <xdr:rowOff>67814</xdr:rowOff>
    </xdr:from>
    <xdr:to>
      <xdr:col>11</xdr:col>
      <xdr:colOff>571500</xdr:colOff>
      <xdr:row>27</xdr:row>
      <xdr:rowOff>129540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D18F89A-005B-49FD-B73F-BC55F7912119}"/>
            </a:ext>
          </a:extLst>
        </xdr:cNvPr>
        <xdr:cNvCxnSpPr>
          <a:stCxn id="9" idx="5"/>
        </xdr:cNvCxnSpPr>
      </xdr:nvCxnSpPr>
      <xdr:spPr>
        <a:xfrm>
          <a:off x="6982086" y="4426454"/>
          <a:ext cx="295014" cy="229366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</xdr:colOff>
      <xdr:row>20</xdr:row>
      <xdr:rowOff>121920</xdr:rowOff>
    </xdr:from>
    <xdr:to>
      <xdr:col>14</xdr:col>
      <xdr:colOff>106680</xdr:colOff>
      <xdr:row>27</xdr:row>
      <xdr:rowOff>121920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C032A01-579D-475A-8780-70AAC0D14505}"/>
            </a:ext>
          </a:extLst>
        </xdr:cNvPr>
        <xdr:cNvCxnSpPr/>
      </xdr:nvCxnSpPr>
      <xdr:spPr>
        <a:xfrm flipH="1">
          <a:off x="7997190" y="3474720"/>
          <a:ext cx="643890" cy="117348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220980</xdr:colOff>
      <xdr:row>26</xdr:row>
      <xdr:rowOff>99060</xdr:rowOff>
    </xdr:from>
    <xdr:to>
      <xdr:col>14</xdr:col>
      <xdr:colOff>464820</xdr:colOff>
      <xdr:row>27</xdr:row>
      <xdr:rowOff>121920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61D4B23-C46B-4698-8EDC-7EBCCA5524F3}"/>
            </a:ext>
          </a:extLst>
        </xdr:cNvPr>
        <xdr:cNvCxnSpPr/>
      </xdr:nvCxnSpPr>
      <xdr:spPr>
        <a:xfrm flipH="1">
          <a:off x="8755380" y="4457700"/>
          <a:ext cx="243840" cy="1905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281940</xdr:colOff>
      <xdr:row>21</xdr:row>
      <xdr:rowOff>30480</xdr:rowOff>
    </xdr:from>
    <xdr:to>
      <xdr:col>16</xdr:col>
      <xdr:colOff>480060</xdr:colOff>
      <xdr:row>22</xdr:row>
      <xdr:rowOff>83820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29F3A38-03B5-495C-A6B6-CA33809AEF57}"/>
            </a:ext>
          </a:extLst>
        </xdr:cNvPr>
        <xdr:cNvSpPr/>
      </xdr:nvSpPr>
      <xdr:spPr>
        <a:xfrm>
          <a:off x="8206740" y="3550920"/>
          <a:ext cx="2026920" cy="2209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45720</xdr:colOff>
      <xdr:row>27</xdr:row>
      <xdr:rowOff>87630</xdr:rowOff>
    </xdr:from>
    <xdr:to>
      <xdr:col>20</xdr:col>
      <xdr:colOff>114300</xdr:colOff>
      <xdr:row>32</xdr:row>
      <xdr:rowOff>53340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5E95151-9911-43BC-8977-59B489487308}"/>
            </a:ext>
          </a:extLst>
        </xdr:cNvPr>
        <xdr:cNvSpPr txBox="1"/>
      </xdr:nvSpPr>
      <xdr:spPr>
        <a:xfrm>
          <a:off x="9799320" y="4652010"/>
          <a:ext cx="2506980" cy="803910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必要に応じて入力してください。</a:t>
          </a:r>
          <a:endParaRPr kumimoji="1" lang="en-US" altLang="ja-JP" sz="11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部活動での加点がある場合には、所属している部や大会名を入力してください。</a:t>
          </a:r>
        </a:p>
      </xdr:txBody>
    </xdr:sp>
    <xdr:clientData/>
  </xdr:twoCellAnchor>
  <xdr:oneCellAnchor>
    <xdr:from>
      <xdr:col>15</xdr:col>
      <xdr:colOff>220980</xdr:colOff>
      <xdr:row>5</xdr:row>
      <xdr:rowOff>106680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DE1E904-5BC5-41B0-B99D-0A9B4AF62719}"/>
            </a:ext>
          </a:extLst>
        </xdr:cNvPr>
        <xdr:cNvSpPr txBox="1"/>
      </xdr:nvSpPr>
      <xdr:spPr>
        <a:xfrm>
          <a:off x="9364980" y="944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16</xdr:col>
      <xdr:colOff>183224</xdr:colOff>
      <xdr:row>22</xdr:row>
      <xdr:rowOff>51458</xdr:rowOff>
    </xdr:from>
    <xdr:to>
      <xdr:col>16</xdr:col>
      <xdr:colOff>518160</xdr:colOff>
      <xdr:row>27</xdr:row>
      <xdr:rowOff>99060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8A8517-F41A-43EA-988A-D38711870867}"/>
            </a:ext>
          </a:extLst>
        </xdr:cNvPr>
        <xdr:cNvCxnSpPr>
          <a:stCxn id="27" idx="5"/>
        </xdr:cNvCxnSpPr>
      </xdr:nvCxnSpPr>
      <xdr:spPr>
        <a:xfrm>
          <a:off x="9936824" y="3739538"/>
          <a:ext cx="334936" cy="885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175260</xdr:colOff>
      <xdr:row>16</xdr:row>
      <xdr:rowOff>137160</xdr:rowOff>
    </xdr:from>
    <xdr:to>
      <xdr:col>3</xdr:col>
      <xdr:colOff>251460</xdr:colOff>
      <xdr:row>27</xdr:row>
      <xdr:rowOff>60960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AAA2A19F-6BC1-43D2-A0A5-065C362C1E84}"/>
            </a:ext>
          </a:extLst>
        </xdr:cNvPr>
        <xdr:cNvSpPr/>
      </xdr:nvSpPr>
      <xdr:spPr>
        <a:xfrm>
          <a:off x="175260" y="2819400"/>
          <a:ext cx="1905000" cy="176784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327660</xdr:colOff>
      <xdr:row>20</xdr:row>
      <xdr:rowOff>99060</xdr:rowOff>
    </xdr:from>
    <xdr:to>
      <xdr:col>6</xdr:col>
      <xdr:colOff>152400</xdr:colOff>
      <xdr:row>27</xdr:row>
      <xdr:rowOff>30480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12EAF6BA-7031-42A9-86CD-DFEE7C91A211}"/>
            </a:ext>
          </a:extLst>
        </xdr:cNvPr>
        <xdr:cNvSpPr/>
      </xdr:nvSpPr>
      <xdr:spPr>
        <a:xfrm>
          <a:off x="3375660" y="3451860"/>
          <a:ext cx="434340" cy="110490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350520</xdr:colOff>
      <xdr:row>28</xdr:row>
      <xdr:rowOff>68580</xdr:rowOff>
    </xdr:from>
    <xdr:to>
      <xdr:col>6</xdr:col>
      <xdr:colOff>137160</xdr:colOff>
      <xdr:row>30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842F6CF-4F5D-469C-A487-45C85F19C236}"/>
            </a:ext>
          </a:extLst>
        </xdr:cNvPr>
        <xdr:cNvSpPr txBox="1"/>
      </xdr:nvSpPr>
      <xdr:spPr>
        <a:xfrm>
          <a:off x="1569720" y="4762500"/>
          <a:ext cx="2225040" cy="304800"/>
        </a:xfrm>
        <a:prstGeom prst="rect">
          <a:avLst/>
        </a:prstGeom>
        <a:solidFill>
          <a:schemeClr val="lt1"/>
        </a:solidFill>
        <a:ln w="19050" cmpd="sng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該当する欄に○を入力してください。</a:t>
          </a:r>
        </a:p>
      </xdr:txBody>
    </xdr:sp>
    <xdr:clientData/>
  </xdr:twoCellAnchor>
  <xdr:twoCellAnchor>
    <xdr:from>
      <xdr:col>3</xdr:col>
      <xdr:colOff>144780</xdr:colOff>
      <xdr:row>27</xdr:row>
      <xdr:rowOff>38100</xdr:rowOff>
    </xdr:from>
    <xdr:to>
      <xdr:col>3</xdr:col>
      <xdr:colOff>243840</xdr:colOff>
      <xdr:row>28</xdr:row>
      <xdr:rowOff>22860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95804DC-7BFD-4DEF-B987-2CD5324606C2}"/>
            </a:ext>
          </a:extLst>
        </xdr:cNvPr>
        <xdr:cNvCxnSpPr/>
      </xdr:nvCxnSpPr>
      <xdr:spPr>
        <a:xfrm>
          <a:off x="1973580" y="4564380"/>
          <a:ext cx="99060" cy="15240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205740</xdr:colOff>
      <xdr:row>27</xdr:row>
      <xdr:rowOff>30480</xdr:rowOff>
    </xdr:from>
    <xdr:to>
      <xdr:col>5</xdr:col>
      <xdr:colOff>335280</xdr:colOff>
      <xdr:row>28</xdr:row>
      <xdr:rowOff>38100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2D5B582-7132-4A58-B3F3-6165C4F280C6}"/>
            </a:ext>
          </a:extLst>
        </xdr:cNvPr>
        <xdr:cNvCxnSpPr/>
      </xdr:nvCxnSpPr>
      <xdr:spPr>
        <a:xfrm flipH="1">
          <a:off x="3253740" y="4556760"/>
          <a:ext cx="129540" cy="175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137160</xdr:colOff>
      <xdr:row>25</xdr:row>
      <xdr:rowOff>15240</xdr:rowOff>
    </xdr:from>
    <xdr:to>
      <xdr:col>8</xdr:col>
      <xdr:colOff>457200</xdr:colOff>
      <xdr:row>26</xdr:row>
      <xdr:rowOff>121920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06DEA5EE-8A3B-4101-92CB-5E22A98EBFB9}"/>
            </a:ext>
          </a:extLst>
        </xdr:cNvPr>
        <xdr:cNvSpPr/>
      </xdr:nvSpPr>
      <xdr:spPr>
        <a:xfrm>
          <a:off x="5013960" y="4206240"/>
          <a:ext cx="320040" cy="274320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21</xdr:row>
      <xdr:rowOff>60960</xdr:rowOff>
    </xdr:from>
    <xdr:to>
      <xdr:col>12</xdr:col>
      <xdr:colOff>518160</xdr:colOff>
      <xdr:row>25</xdr:row>
      <xdr:rowOff>7620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60B9166C-1415-47E1-AB7A-C09F06BD97CB}"/>
            </a:ext>
          </a:extLst>
        </xdr:cNvPr>
        <xdr:cNvSpPr/>
      </xdr:nvSpPr>
      <xdr:spPr>
        <a:xfrm>
          <a:off x="6766560" y="3581400"/>
          <a:ext cx="1066800" cy="617220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266700</xdr:colOff>
      <xdr:row>28</xdr:row>
      <xdr:rowOff>7620</xdr:rowOff>
    </xdr:from>
    <xdr:to>
      <xdr:col>10</xdr:col>
      <xdr:colOff>251460</xdr:colOff>
      <xdr:row>29</xdr:row>
      <xdr:rowOff>144780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D9C3DE6-6ED7-404F-A7B9-171BF81FE568}"/>
            </a:ext>
          </a:extLst>
        </xdr:cNvPr>
        <xdr:cNvSpPr txBox="1"/>
      </xdr:nvSpPr>
      <xdr:spPr>
        <a:xfrm>
          <a:off x="5143500" y="4739640"/>
          <a:ext cx="1203960" cy="304800"/>
        </a:xfrm>
        <a:prstGeom prst="rect">
          <a:avLst/>
        </a:prstGeom>
        <a:solidFill>
          <a:schemeClr val="lt1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自動計算します</a:t>
          </a:r>
        </a:p>
      </xdr:txBody>
    </xdr:sp>
    <xdr:clientData/>
  </xdr:twoCellAnchor>
  <xdr:twoCellAnchor>
    <xdr:from>
      <xdr:col>8</xdr:col>
      <xdr:colOff>297180</xdr:colOff>
      <xdr:row>26</xdr:row>
      <xdr:rowOff>121920</xdr:rowOff>
    </xdr:from>
    <xdr:to>
      <xdr:col>8</xdr:col>
      <xdr:colOff>411480</xdr:colOff>
      <xdr:row>27</xdr:row>
      <xdr:rowOff>152400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566545E-40EA-4046-8EC3-E065EFD6B02D}"/>
            </a:ext>
          </a:extLst>
        </xdr:cNvPr>
        <xdr:cNvCxnSpPr>
          <a:stCxn id="39" idx="2"/>
        </xdr:cNvCxnSpPr>
      </xdr:nvCxnSpPr>
      <xdr:spPr>
        <a:xfrm>
          <a:off x="5173980" y="4480560"/>
          <a:ext cx="114300" cy="19812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441960</xdr:colOff>
      <xdr:row>23</xdr:row>
      <xdr:rowOff>38100</xdr:rowOff>
    </xdr:from>
    <xdr:to>
      <xdr:col>11</xdr:col>
      <xdr:colOff>30480</xdr:colOff>
      <xdr:row>28</xdr:row>
      <xdr:rowOff>22860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AEE691-80A0-45D9-810B-3A557321D61D}"/>
            </a:ext>
          </a:extLst>
        </xdr:cNvPr>
        <xdr:cNvCxnSpPr/>
      </xdr:nvCxnSpPr>
      <xdr:spPr>
        <a:xfrm flipH="1">
          <a:off x="5928360" y="3893820"/>
          <a:ext cx="807720" cy="82296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140335</xdr:colOff>
      <xdr:row>7</xdr:row>
      <xdr:rowOff>335280</xdr:rowOff>
    </xdr:from>
    <xdr:ext cx="771525" cy="7524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697835" y="2849880"/>
          <a:ext cx="771525" cy="752475"/>
        </a:xfrm>
        <a:prstGeom prst="ellipse">
          <a:avLst/>
        </a:prstGeom>
        <a:solidFill>
          <a:srgbClr val="000000"/>
        </a:solidFill>
        <a:ln w="254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i="0" u="none" strike="noStrike">
              <a:solidFill>
                <a:srgbClr val="FFFFFF"/>
              </a:solidFill>
              <a:latin typeface="MS PGothic"/>
              <a:ea typeface="MS PGothic"/>
              <a:cs typeface="MS PGothic"/>
              <a:sym typeface="MS PGothic"/>
            </a:rPr>
            <a:t>例</a:t>
          </a:r>
          <a:endParaRPr sz="1400"/>
        </a:p>
      </xdr:txBody>
    </xdr:sp>
    <xdr:clientData fLocksWithSheet="0"/>
  </xdr:oneCellAnchor>
  <xdr:oneCellAnchor>
    <xdr:from>
      <xdr:col>22</xdr:col>
      <xdr:colOff>38100</xdr:colOff>
      <xdr:row>43</xdr:row>
      <xdr:rowOff>57150</xdr:rowOff>
    </xdr:from>
    <xdr:ext cx="314325" cy="3048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3600" y="3637125"/>
          <a:ext cx="304800" cy="285750"/>
        </a:xfrm>
        <a:prstGeom prst="rect">
          <a:avLst/>
        </a:prstGeom>
        <a:noFill/>
        <a:ln w="158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F4AAD-E162-49D6-8C01-7EA0329BD4BD}" name="テーブル1" displayName="テーブル1" ref="A1:A5" totalsRowShown="0" headerRowDxfId="8" dataDxfId="7">
  <autoFilter ref="A1:A5" xr:uid="{22771EEF-A9BB-42AE-B2E9-44099A397A6F}"/>
  <tableColumns count="1">
    <tableColumn id="1" xr3:uid="{34D0370A-CCE5-4F91-AEA5-1C396D7D38D0}" name="時期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F4C770-8D36-4BF6-95F8-272289F24049}" name="テーブル2" displayName="テーブル2" ref="C7:C19" totalsRowShown="0" headerRowDxfId="5" dataDxfId="4">
  <autoFilter ref="C7:C19" xr:uid="{1BB71A27-BFE2-4A54-9A1E-E85104301027}"/>
  <tableColumns count="1">
    <tableColumn id="1" xr3:uid="{6EB72BB8-EADF-4485-A744-3B162F94D614}" name="加点項目　取得資格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43ECEA-58EC-4603-B768-CD3D088452F4}" name="テーブル3" displayName="テーブル3" ref="A7:A16" totalsRowShown="0" headerRowDxfId="2" dataDxfId="1">
  <autoFilter ref="A7:A16" xr:uid="{345DF1B3-8CD1-4DA6-AAEF-46A5CCBBE36E}"/>
  <tableColumns count="1">
    <tableColumn id="1" xr3:uid="{90F99B2B-5DED-4200-9A8D-E57A7F6EF6C6}" name="加点項目　活動記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FC88-77EE-4B0C-A404-BD32EE5AD6DB}">
  <dimension ref="A7:I7"/>
  <sheetViews>
    <sheetView showGridLines="0" topLeftCell="A7" workbookViewId="0">
      <selection activeCell="X12" sqref="X12"/>
    </sheetView>
  </sheetViews>
  <sheetFormatPr defaultRowHeight="13.2"/>
  <sheetData>
    <row r="7" spans="1:9" ht="16.2">
      <c r="A7" s="68" t="s">
        <v>128</v>
      </c>
      <c r="I7" s="68" t="s">
        <v>129</v>
      </c>
    </row>
  </sheetData>
  <phoneticPr fontId="28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5"/>
  <sheetViews>
    <sheetView showGridLines="0" tabSelected="1" view="pageBreakPreview" topLeftCell="I1" zoomScaleNormal="100" zoomScaleSheetLayoutView="100" workbookViewId="0">
      <selection activeCell="AG1" sqref="AG1"/>
    </sheetView>
  </sheetViews>
  <sheetFormatPr defaultColWidth="12.6640625" defaultRowHeight="15" customHeight="1"/>
  <cols>
    <col min="1" max="4" width="4.77734375" customWidth="1"/>
    <col min="5" max="5" width="6.6640625" customWidth="1"/>
    <col min="6" max="8" width="4.77734375" customWidth="1"/>
    <col min="9" max="12" width="8.109375" customWidth="1"/>
    <col min="13" max="22" width="7.21875" customWidth="1"/>
    <col min="23" max="24" width="16.44140625" customWidth="1"/>
    <col min="25" max="25" width="6" customWidth="1"/>
    <col min="26" max="26" width="7.77734375" customWidth="1"/>
    <col min="27" max="27" width="2.109375" bestFit="1" customWidth="1"/>
    <col min="28" max="28" width="8.21875" customWidth="1"/>
    <col min="29" max="29" width="2.5546875" bestFit="1" customWidth="1"/>
    <col min="30" max="30" width="21.6640625" customWidth="1"/>
    <col min="31" max="31" width="4.6640625" customWidth="1"/>
    <col min="32" max="33" width="5.6640625" customWidth="1"/>
    <col min="34" max="34" width="22" customWidth="1"/>
    <col min="35" max="35" width="4.33203125" customWidth="1"/>
    <col min="36" max="36" width="26.6640625" customWidth="1"/>
    <col min="37" max="37" width="19" customWidth="1"/>
  </cols>
  <sheetData>
    <row r="1" spans="1:37" ht="25.5" customHeight="1" thickBot="1">
      <c r="A1" s="362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163" t="s">
        <v>87</v>
      </c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259"/>
      <c r="AD1" s="259"/>
      <c r="AE1" s="164" t="s">
        <v>120</v>
      </c>
      <c r="AF1" s="164"/>
      <c r="AG1" s="71"/>
      <c r="AH1" s="363"/>
      <c r="AI1" s="363"/>
      <c r="AJ1" s="363"/>
      <c r="AK1" s="1"/>
    </row>
    <row r="2" spans="1:37" ht="12" customHeight="1" thickTop="1" thickBot="1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1"/>
    </row>
    <row r="3" spans="1:37" ht="27" customHeight="1" thickBot="1">
      <c r="A3" s="169" t="s">
        <v>93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  <c r="M3" s="239" t="s">
        <v>1</v>
      </c>
      <c r="N3" s="220" t="s">
        <v>2</v>
      </c>
      <c r="O3" s="221"/>
      <c r="P3" s="221"/>
      <c r="Q3" s="221"/>
      <c r="R3" s="221"/>
      <c r="S3" s="221"/>
      <c r="T3" s="221"/>
      <c r="U3" s="221"/>
      <c r="V3" s="221"/>
      <c r="W3" s="220" t="s">
        <v>92</v>
      </c>
      <c r="X3" s="339"/>
      <c r="Y3" s="340" t="s">
        <v>3</v>
      </c>
      <c r="Z3" s="341"/>
      <c r="AA3" s="341"/>
      <c r="AB3" s="341"/>
      <c r="AC3" s="341"/>
      <c r="AD3" s="341"/>
      <c r="AE3" s="342"/>
      <c r="AF3" s="149" t="s">
        <v>5</v>
      </c>
      <c r="AG3" s="150"/>
      <c r="AH3" s="150"/>
      <c r="AI3" s="150"/>
      <c r="AJ3" s="151"/>
      <c r="AK3" s="2"/>
    </row>
    <row r="4" spans="1:37" ht="32.4" customHeight="1">
      <c r="A4" s="172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73"/>
      <c r="M4" s="161"/>
      <c r="N4" s="160" t="s">
        <v>7</v>
      </c>
      <c r="O4" s="160" t="s">
        <v>8</v>
      </c>
      <c r="P4" s="160" t="s">
        <v>9</v>
      </c>
      <c r="Q4" s="160" t="s">
        <v>10</v>
      </c>
      <c r="R4" s="160" t="s">
        <v>11</v>
      </c>
      <c r="S4" s="160" t="s">
        <v>12</v>
      </c>
      <c r="T4" s="160" t="s">
        <v>13</v>
      </c>
      <c r="U4" s="184" t="s">
        <v>14</v>
      </c>
      <c r="V4" s="185" t="s">
        <v>77</v>
      </c>
      <c r="W4" s="199" t="s">
        <v>94</v>
      </c>
      <c r="X4" s="143" t="s">
        <v>95</v>
      </c>
      <c r="Y4" s="346" t="s">
        <v>15</v>
      </c>
      <c r="Z4" s="347"/>
      <c r="AA4" s="347"/>
      <c r="AB4" s="347"/>
      <c r="AC4" s="347"/>
      <c r="AD4" s="347"/>
      <c r="AE4" s="348"/>
      <c r="AF4" s="152" t="s">
        <v>125</v>
      </c>
      <c r="AG4" s="155" t="s">
        <v>17</v>
      </c>
      <c r="AH4" s="158" t="s">
        <v>18</v>
      </c>
      <c r="AI4" s="159" t="s">
        <v>19</v>
      </c>
      <c r="AJ4" s="146" t="s">
        <v>20</v>
      </c>
      <c r="AK4" s="3"/>
    </row>
    <row r="5" spans="1:37" ht="32.4" customHeight="1">
      <c r="A5" s="165" t="s">
        <v>22</v>
      </c>
      <c r="B5" s="166"/>
      <c r="C5" s="166"/>
      <c r="D5" s="166"/>
      <c r="E5" s="166"/>
      <c r="F5" s="166"/>
      <c r="G5" s="166"/>
      <c r="H5" s="166"/>
      <c r="I5" s="233" t="s">
        <v>23</v>
      </c>
      <c r="J5" s="234"/>
      <c r="K5" s="234"/>
      <c r="L5" s="235"/>
      <c r="M5" s="161"/>
      <c r="N5" s="161"/>
      <c r="O5" s="161"/>
      <c r="P5" s="161"/>
      <c r="Q5" s="161"/>
      <c r="R5" s="161"/>
      <c r="S5" s="161"/>
      <c r="T5" s="161"/>
      <c r="U5" s="161"/>
      <c r="V5" s="186"/>
      <c r="W5" s="200"/>
      <c r="X5" s="144"/>
      <c r="Y5" s="343" t="s">
        <v>4</v>
      </c>
      <c r="Z5" s="344"/>
      <c r="AA5" s="344"/>
      <c r="AB5" s="344"/>
      <c r="AC5" s="344"/>
      <c r="AD5" s="344"/>
      <c r="AE5" s="345"/>
      <c r="AF5" s="153"/>
      <c r="AG5" s="156"/>
      <c r="AH5" s="156"/>
      <c r="AI5" s="156"/>
      <c r="AJ5" s="147"/>
      <c r="AK5" s="3"/>
    </row>
    <row r="6" spans="1:37" ht="32.4" customHeight="1" thickBot="1">
      <c r="A6" s="167" t="s">
        <v>25</v>
      </c>
      <c r="B6" s="168"/>
      <c r="C6" s="168"/>
      <c r="D6" s="168"/>
      <c r="E6" s="168"/>
      <c r="F6" s="168"/>
      <c r="G6" s="168"/>
      <c r="H6" s="168"/>
      <c r="I6" s="236" t="s">
        <v>26</v>
      </c>
      <c r="J6" s="237"/>
      <c r="K6" s="237"/>
      <c r="L6" s="238"/>
      <c r="M6" s="162"/>
      <c r="N6" s="162"/>
      <c r="O6" s="162"/>
      <c r="P6" s="162"/>
      <c r="Q6" s="162"/>
      <c r="R6" s="162"/>
      <c r="S6" s="162"/>
      <c r="T6" s="162"/>
      <c r="U6" s="162"/>
      <c r="V6" s="187"/>
      <c r="W6" s="201"/>
      <c r="X6" s="145"/>
      <c r="Y6" s="349" t="s">
        <v>16</v>
      </c>
      <c r="Z6" s="350"/>
      <c r="AA6" s="350"/>
      <c r="AB6" s="350"/>
      <c r="AC6" s="350"/>
      <c r="AD6" s="350"/>
      <c r="AE6" s="351"/>
      <c r="AF6" s="154"/>
      <c r="AG6" s="157"/>
      <c r="AH6" s="157"/>
      <c r="AI6" s="157"/>
      <c r="AJ6" s="148"/>
      <c r="AK6" s="3"/>
    </row>
    <row r="7" spans="1:37" ht="28.2" customHeight="1" thickBot="1">
      <c r="A7" s="208" t="s">
        <v>28</v>
      </c>
      <c r="B7" s="209"/>
      <c r="C7" s="209"/>
      <c r="D7" s="209"/>
      <c r="E7" s="210"/>
      <c r="F7" s="205" t="s">
        <v>29</v>
      </c>
      <c r="G7" s="206"/>
      <c r="H7" s="207"/>
      <c r="I7" s="211" t="s">
        <v>84</v>
      </c>
      <c r="J7" s="212"/>
      <c r="K7" s="212"/>
      <c r="L7" s="213"/>
      <c r="M7" s="197" t="s">
        <v>42</v>
      </c>
      <c r="N7" s="217">
        <v>4</v>
      </c>
      <c r="O7" s="217">
        <v>3</v>
      </c>
      <c r="P7" s="217">
        <v>4</v>
      </c>
      <c r="Q7" s="217">
        <v>3</v>
      </c>
      <c r="R7" s="217">
        <v>4</v>
      </c>
      <c r="S7" s="217">
        <v>5</v>
      </c>
      <c r="T7" s="217">
        <v>4</v>
      </c>
      <c r="U7" s="217">
        <v>5</v>
      </c>
      <c r="V7" s="243">
        <v>4</v>
      </c>
      <c r="W7" s="66" t="s">
        <v>88</v>
      </c>
      <c r="X7" s="202" t="s">
        <v>89</v>
      </c>
      <c r="Y7" s="352" t="s">
        <v>3</v>
      </c>
      <c r="Z7" s="353"/>
      <c r="AA7" s="353"/>
      <c r="AB7" s="353"/>
      <c r="AC7" s="353"/>
      <c r="AD7" s="353"/>
      <c r="AE7" s="354"/>
      <c r="AF7" s="195" t="s">
        <v>43</v>
      </c>
      <c r="AG7" s="124"/>
      <c r="AH7" s="118" t="s">
        <v>126</v>
      </c>
      <c r="AI7" s="112" t="s">
        <v>44</v>
      </c>
      <c r="AJ7" s="23"/>
      <c r="AK7" s="1"/>
    </row>
    <row r="8" spans="1:37" ht="28.2" customHeight="1">
      <c r="A8" s="176" t="s">
        <v>32</v>
      </c>
      <c r="B8" s="179" t="s">
        <v>45</v>
      </c>
      <c r="C8" s="181" t="s">
        <v>33</v>
      </c>
      <c r="D8" s="182" t="s">
        <v>34</v>
      </c>
      <c r="E8" s="174" t="s">
        <v>76</v>
      </c>
      <c r="F8" s="176" t="s">
        <v>32</v>
      </c>
      <c r="G8" s="179" t="s">
        <v>33</v>
      </c>
      <c r="H8" s="240" t="s">
        <v>34</v>
      </c>
      <c r="I8" s="214"/>
      <c r="J8" s="215"/>
      <c r="K8" s="215"/>
      <c r="L8" s="216"/>
      <c r="M8" s="122"/>
      <c r="N8" s="218"/>
      <c r="O8" s="218"/>
      <c r="P8" s="218"/>
      <c r="Q8" s="218"/>
      <c r="R8" s="218"/>
      <c r="S8" s="218"/>
      <c r="T8" s="218"/>
      <c r="U8" s="218"/>
      <c r="V8" s="218"/>
      <c r="W8" s="66" t="s">
        <v>90</v>
      </c>
      <c r="X8" s="203"/>
      <c r="Y8" s="356" t="s">
        <v>127</v>
      </c>
      <c r="Z8" s="357"/>
      <c r="AA8" s="357"/>
      <c r="AB8" s="357"/>
      <c r="AC8" s="357"/>
      <c r="AD8" s="357"/>
      <c r="AE8" s="358"/>
      <c r="AF8" s="177"/>
      <c r="AG8" s="125"/>
      <c r="AH8" s="119"/>
      <c r="AI8" s="113"/>
      <c r="AJ8" s="24"/>
      <c r="AK8" s="1"/>
    </row>
    <row r="9" spans="1:37" ht="28.2" customHeight="1">
      <c r="A9" s="177"/>
      <c r="B9" s="122"/>
      <c r="C9" s="122"/>
      <c r="D9" s="116"/>
      <c r="E9" s="175"/>
      <c r="F9" s="177"/>
      <c r="G9" s="122"/>
      <c r="H9" s="241"/>
      <c r="I9" s="228" t="s">
        <v>85</v>
      </c>
      <c r="J9" s="192"/>
      <c r="K9" s="192"/>
      <c r="L9" s="229"/>
      <c r="M9" s="198"/>
      <c r="N9" s="219"/>
      <c r="O9" s="219"/>
      <c r="P9" s="219"/>
      <c r="Q9" s="219"/>
      <c r="R9" s="219"/>
      <c r="S9" s="219"/>
      <c r="T9" s="219"/>
      <c r="U9" s="219"/>
      <c r="V9" s="219"/>
      <c r="W9" s="66" t="s">
        <v>91</v>
      </c>
      <c r="X9" s="203"/>
      <c r="Y9" s="359"/>
      <c r="Z9" s="360"/>
      <c r="AA9" s="360"/>
      <c r="AB9" s="360"/>
      <c r="AC9" s="360"/>
      <c r="AD9" s="360"/>
      <c r="AE9" s="361"/>
      <c r="AF9" s="177"/>
      <c r="AG9" s="27" t="s">
        <v>35</v>
      </c>
      <c r="AH9" s="119"/>
      <c r="AI9" s="113"/>
      <c r="AJ9" s="24"/>
      <c r="AK9" s="1"/>
    </row>
    <row r="10" spans="1:37" ht="28.2" customHeight="1">
      <c r="A10" s="178"/>
      <c r="B10" s="180"/>
      <c r="C10" s="180"/>
      <c r="D10" s="183"/>
      <c r="E10" s="28" t="s">
        <v>31</v>
      </c>
      <c r="F10" s="178"/>
      <c r="G10" s="180"/>
      <c r="H10" s="242"/>
      <c r="I10" s="230"/>
      <c r="J10" s="192"/>
      <c r="K10" s="192"/>
      <c r="L10" s="229"/>
      <c r="M10" s="29" t="s">
        <v>30</v>
      </c>
      <c r="N10" s="191" t="s">
        <v>49</v>
      </c>
      <c r="O10" s="188" t="s">
        <v>50</v>
      </c>
      <c r="P10" s="189"/>
      <c r="Q10" s="190"/>
      <c r="R10" s="30">
        <v>5</v>
      </c>
      <c r="S10" s="50" t="s">
        <v>37</v>
      </c>
      <c r="T10" s="283" t="s">
        <v>51</v>
      </c>
      <c r="U10" s="194" t="s">
        <v>52</v>
      </c>
      <c r="V10" s="190"/>
      <c r="W10" s="279">
        <f>SUM(N7,P7,V7)</f>
        <v>12</v>
      </c>
      <c r="X10" s="280"/>
      <c r="Y10" s="25" t="s">
        <v>47</v>
      </c>
      <c r="Z10" s="355" t="s">
        <v>130</v>
      </c>
      <c r="AA10" s="355"/>
      <c r="AB10" s="355"/>
      <c r="AC10" s="355"/>
      <c r="AD10" s="355"/>
      <c r="AE10" s="26" t="s">
        <v>48</v>
      </c>
      <c r="AF10" s="177"/>
      <c r="AG10" s="121"/>
      <c r="AH10" s="119"/>
      <c r="AI10" s="113"/>
      <c r="AJ10" s="31"/>
      <c r="AK10" s="6"/>
    </row>
    <row r="11" spans="1:37" ht="28.2" customHeight="1" thickBot="1">
      <c r="A11" s="32"/>
      <c r="B11" s="33"/>
      <c r="C11" s="33"/>
      <c r="D11" s="34" t="s">
        <v>86</v>
      </c>
      <c r="E11" s="35"/>
      <c r="F11" s="36"/>
      <c r="G11" s="37"/>
      <c r="H11" s="38"/>
      <c r="I11" s="230"/>
      <c r="J11" s="192"/>
      <c r="K11" s="192"/>
      <c r="L11" s="229"/>
      <c r="M11" s="39"/>
      <c r="N11" s="192"/>
      <c r="O11" s="227" t="s">
        <v>39</v>
      </c>
      <c r="P11" s="189"/>
      <c r="Q11" s="190"/>
      <c r="R11" s="30">
        <v>3</v>
      </c>
      <c r="S11" s="50" t="s">
        <v>37</v>
      </c>
      <c r="T11" s="122"/>
      <c r="U11" s="194" t="s">
        <v>54</v>
      </c>
      <c r="V11" s="190"/>
      <c r="W11" s="279">
        <f>SUM(N7:Q9,V7)</f>
        <v>18</v>
      </c>
      <c r="X11" s="280"/>
      <c r="Y11" s="352" t="s">
        <v>4</v>
      </c>
      <c r="Z11" s="353"/>
      <c r="AA11" s="353"/>
      <c r="AB11" s="353"/>
      <c r="AC11" s="353"/>
      <c r="AD11" s="353"/>
      <c r="AE11" s="354"/>
      <c r="AF11" s="177"/>
      <c r="AG11" s="122"/>
      <c r="AH11" s="119"/>
      <c r="AI11" s="113"/>
      <c r="AJ11" s="115" t="s">
        <v>40</v>
      </c>
      <c r="AK11" s="6"/>
    </row>
    <row r="12" spans="1:37" ht="28.2" customHeight="1" thickBot="1">
      <c r="A12" s="40" t="s">
        <v>55</v>
      </c>
      <c r="B12" s="41" t="s">
        <v>83</v>
      </c>
      <c r="C12" s="42" t="s">
        <v>81</v>
      </c>
      <c r="D12" s="43" t="s">
        <v>82</v>
      </c>
      <c r="E12" s="28" t="s">
        <v>38</v>
      </c>
      <c r="F12" s="222" t="s">
        <v>58</v>
      </c>
      <c r="G12" s="223"/>
      <c r="H12" s="44"/>
      <c r="I12" s="230"/>
      <c r="J12" s="192"/>
      <c r="K12" s="192"/>
      <c r="L12" s="229"/>
      <c r="M12" s="29" t="s">
        <v>36</v>
      </c>
      <c r="N12" s="192"/>
      <c r="O12" s="224" t="s">
        <v>41</v>
      </c>
      <c r="P12" s="225"/>
      <c r="Q12" s="226"/>
      <c r="R12" s="45">
        <v>2</v>
      </c>
      <c r="S12" s="51" t="s">
        <v>37</v>
      </c>
      <c r="T12" s="198"/>
      <c r="U12" s="285" t="s">
        <v>78</v>
      </c>
      <c r="V12" s="190"/>
      <c r="W12" s="281">
        <f>SUM(N7:V9)</f>
        <v>36</v>
      </c>
      <c r="X12" s="280"/>
      <c r="Y12" s="356" t="s">
        <v>118</v>
      </c>
      <c r="Z12" s="357"/>
      <c r="AA12" s="357"/>
      <c r="AB12" s="357"/>
      <c r="AC12" s="357"/>
      <c r="AD12" s="357"/>
      <c r="AE12" s="358"/>
      <c r="AF12" s="177"/>
      <c r="AG12" s="122"/>
      <c r="AH12" s="119"/>
      <c r="AI12" s="113"/>
      <c r="AJ12" s="116"/>
      <c r="AK12" s="6"/>
    </row>
    <row r="13" spans="1:37" ht="28.2" customHeight="1" thickBot="1">
      <c r="A13" s="32"/>
      <c r="B13" s="33"/>
      <c r="C13" s="33" t="s">
        <v>53</v>
      </c>
      <c r="D13" s="34"/>
      <c r="E13" s="35" t="s">
        <v>86</v>
      </c>
      <c r="F13" s="247" t="s">
        <v>59</v>
      </c>
      <c r="G13" s="248"/>
      <c r="H13" s="46"/>
      <c r="I13" s="231"/>
      <c r="J13" s="193"/>
      <c r="K13" s="193"/>
      <c r="L13" s="232"/>
      <c r="M13" s="33" t="s">
        <v>53</v>
      </c>
      <c r="N13" s="193"/>
      <c r="O13" s="249" t="s">
        <v>60</v>
      </c>
      <c r="P13" s="206"/>
      <c r="Q13" s="250"/>
      <c r="R13" s="47">
        <f>R10+ROUNDDOWN((R11+R12)/3,0)</f>
        <v>6</v>
      </c>
      <c r="S13" s="48" t="s">
        <v>37</v>
      </c>
      <c r="T13" s="282" t="s">
        <v>61</v>
      </c>
      <c r="U13" s="193"/>
      <c r="V13" s="204" t="s">
        <v>27</v>
      </c>
      <c r="W13" s="193"/>
      <c r="X13" s="49" t="s">
        <v>62</v>
      </c>
      <c r="Y13" s="359"/>
      <c r="Z13" s="360"/>
      <c r="AA13" s="360"/>
      <c r="AB13" s="360"/>
      <c r="AC13" s="360"/>
      <c r="AD13" s="360"/>
      <c r="AE13" s="361"/>
      <c r="AF13" s="196"/>
      <c r="AG13" s="123"/>
      <c r="AH13" s="120"/>
      <c r="AI13" s="114"/>
      <c r="AJ13" s="117"/>
      <c r="AK13" s="6"/>
    </row>
    <row r="14" spans="1:37" ht="28.2" customHeight="1" thickBot="1">
      <c r="A14" s="303" t="s">
        <v>28</v>
      </c>
      <c r="B14" s="170"/>
      <c r="C14" s="170"/>
      <c r="D14" s="170"/>
      <c r="E14" s="304"/>
      <c r="F14" s="305" t="s">
        <v>29</v>
      </c>
      <c r="G14" s="274"/>
      <c r="H14" s="306"/>
      <c r="I14" s="307"/>
      <c r="J14" s="308"/>
      <c r="K14" s="308"/>
      <c r="L14" s="309"/>
      <c r="M14" s="313" t="s">
        <v>42</v>
      </c>
      <c r="N14" s="284"/>
      <c r="O14" s="284"/>
      <c r="P14" s="284"/>
      <c r="Q14" s="284"/>
      <c r="R14" s="284"/>
      <c r="S14" s="284"/>
      <c r="T14" s="284"/>
      <c r="U14" s="284"/>
      <c r="V14" s="251"/>
      <c r="W14" s="67" t="s">
        <v>88</v>
      </c>
      <c r="X14" s="254" t="s">
        <v>124</v>
      </c>
      <c r="Y14" s="324" t="s">
        <v>3</v>
      </c>
      <c r="Z14" s="325"/>
      <c r="AA14" s="325"/>
      <c r="AB14" s="325"/>
      <c r="AC14" s="325"/>
      <c r="AD14" s="325"/>
      <c r="AE14" s="326"/>
      <c r="AF14" s="132" t="s">
        <v>43</v>
      </c>
      <c r="AG14" s="135"/>
      <c r="AH14" s="126" t="s">
        <v>126</v>
      </c>
      <c r="AI14" s="137" t="s">
        <v>44</v>
      </c>
      <c r="AJ14" s="140" t="s">
        <v>122</v>
      </c>
      <c r="AK14" s="1"/>
    </row>
    <row r="15" spans="1:37" ht="28.2" customHeight="1">
      <c r="A15" s="286" t="s">
        <v>32</v>
      </c>
      <c r="B15" s="289" t="s">
        <v>45</v>
      </c>
      <c r="C15" s="291" t="s">
        <v>33</v>
      </c>
      <c r="D15" s="292" t="s">
        <v>34</v>
      </c>
      <c r="E15" s="314" t="s">
        <v>76</v>
      </c>
      <c r="F15" s="286" t="s">
        <v>32</v>
      </c>
      <c r="G15" s="289" t="s">
        <v>33</v>
      </c>
      <c r="H15" s="295" t="s">
        <v>34</v>
      </c>
      <c r="I15" s="310"/>
      <c r="J15" s="311"/>
      <c r="K15" s="311"/>
      <c r="L15" s="312"/>
      <c r="M15" s="161"/>
      <c r="N15" s="252"/>
      <c r="O15" s="252"/>
      <c r="P15" s="252"/>
      <c r="Q15" s="252"/>
      <c r="R15" s="252"/>
      <c r="S15" s="252"/>
      <c r="T15" s="252"/>
      <c r="U15" s="252"/>
      <c r="V15" s="252"/>
      <c r="W15" s="67" t="s">
        <v>90</v>
      </c>
      <c r="X15" s="255"/>
      <c r="Y15" s="327"/>
      <c r="Z15" s="328"/>
      <c r="AA15" s="328"/>
      <c r="AB15" s="328"/>
      <c r="AC15" s="328"/>
      <c r="AD15" s="328"/>
      <c r="AE15" s="329"/>
      <c r="AF15" s="133"/>
      <c r="AG15" s="136"/>
      <c r="AH15" s="127"/>
      <c r="AI15" s="138"/>
      <c r="AJ15" s="141"/>
      <c r="AK15" s="1"/>
    </row>
    <row r="16" spans="1:37" ht="28.2" customHeight="1">
      <c r="A16" s="287"/>
      <c r="B16" s="161"/>
      <c r="C16" s="161"/>
      <c r="D16" s="293"/>
      <c r="E16" s="315"/>
      <c r="F16" s="287"/>
      <c r="G16" s="161"/>
      <c r="H16" s="186"/>
      <c r="I16" s="297"/>
      <c r="J16" s="298"/>
      <c r="K16" s="298"/>
      <c r="L16" s="299"/>
      <c r="M16" s="266"/>
      <c r="N16" s="253"/>
      <c r="O16" s="253"/>
      <c r="P16" s="253"/>
      <c r="Q16" s="253"/>
      <c r="R16" s="253"/>
      <c r="S16" s="253"/>
      <c r="T16" s="253"/>
      <c r="U16" s="253"/>
      <c r="V16" s="253"/>
      <c r="W16" s="67" t="s">
        <v>123</v>
      </c>
      <c r="X16" s="255"/>
      <c r="Y16" s="330"/>
      <c r="Z16" s="331"/>
      <c r="AA16" s="331"/>
      <c r="AB16" s="331"/>
      <c r="AC16" s="331"/>
      <c r="AD16" s="331"/>
      <c r="AE16" s="332"/>
      <c r="AF16" s="133"/>
      <c r="AG16" s="65" t="s">
        <v>35</v>
      </c>
      <c r="AH16" s="127"/>
      <c r="AI16" s="138"/>
      <c r="AJ16" s="141"/>
      <c r="AK16" s="1"/>
    </row>
    <row r="17" spans="1:37" ht="28.2" customHeight="1">
      <c r="A17" s="288"/>
      <c r="B17" s="290"/>
      <c r="C17" s="290"/>
      <c r="D17" s="294"/>
      <c r="E17" s="4" t="s">
        <v>31</v>
      </c>
      <c r="F17" s="288"/>
      <c r="G17" s="290"/>
      <c r="H17" s="296"/>
      <c r="I17" s="300"/>
      <c r="J17" s="298"/>
      <c r="K17" s="298"/>
      <c r="L17" s="299"/>
      <c r="M17" s="5" t="s">
        <v>30</v>
      </c>
      <c r="N17" s="316" t="s">
        <v>49</v>
      </c>
      <c r="O17" s="262" t="s">
        <v>50</v>
      </c>
      <c r="P17" s="263"/>
      <c r="Q17" s="264"/>
      <c r="R17" s="83"/>
      <c r="S17" s="52" t="s">
        <v>37</v>
      </c>
      <c r="T17" s="265" t="s">
        <v>51</v>
      </c>
      <c r="U17" s="267" t="s">
        <v>52</v>
      </c>
      <c r="V17" s="264"/>
      <c r="W17" s="268" t="str">
        <f>IF(SUM(N14,P14,V14)=0,"",SUM(N14,P14,V14))</f>
        <v/>
      </c>
      <c r="X17" s="269"/>
      <c r="Y17" s="63" t="s">
        <v>47</v>
      </c>
      <c r="Z17" s="323"/>
      <c r="AA17" s="323"/>
      <c r="AB17" s="323"/>
      <c r="AC17" s="323"/>
      <c r="AD17" s="323"/>
      <c r="AE17" s="64" t="s">
        <v>48</v>
      </c>
      <c r="AF17" s="133"/>
      <c r="AG17" s="129"/>
      <c r="AH17" s="127"/>
      <c r="AI17" s="138"/>
      <c r="AJ17" s="141"/>
      <c r="AK17" s="6"/>
    </row>
    <row r="18" spans="1:37" ht="28.2" customHeight="1" thickBot="1">
      <c r="A18" s="72"/>
      <c r="B18" s="73"/>
      <c r="C18" s="73"/>
      <c r="D18" s="74"/>
      <c r="E18" s="75"/>
      <c r="F18" s="76"/>
      <c r="G18" s="77"/>
      <c r="H18" s="78"/>
      <c r="I18" s="300"/>
      <c r="J18" s="298"/>
      <c r="K18" s="298"/>
      <c r="L18" s="299"/>
      <c r="M18" s="82"/>
      <c r="N18" s="317"/>
      <c r="O18" s="270" t="s">
        <v>39</v>
      </c>
      <c r="P18" s="263"/>
      <c r="Q18" s="264"/>
      <c r="R18" s="83"/>
      <c r="S18" s="52" t="s">
        <v>37</v>
      </c>
      <c r="T18" s="161"/>
      <c r="U18" s="267" t="s">
        <v>54</v>
      </c>
      <c r="V18" s="264"/>
      <c r="W18" s="268" t="str">
        <f>IF(SUM(N14:Q16,V14)=0,"",SUM(N14:Q16,V14))</f>
        <v/>
      </c>
      <c r="X18" s="269"/>
      <c r="Y18" s="324" t="s">
        <v>4</v>
      </c>
      <c r="Z18" s="325"/>
      <c r="AA18" s="325"/>
      <c r="AB18" s="325"/>
      <c r="AC18" s="325"/>
      <c r="AD18" s="325"/>
      <c r="AE18" s="326"/>
      <c r="AF18" s="133"/>
      <c r="AG18" s="130"/>
      <c r="AH18" s="127"/>
      <c r="AI18" s="138"/>
      <c r="AJ18" s="141"/>
      <c r="AK18" s="6"/>
    </row>
    <row r="19" spans="1:37" ht="28.2" customHeight="1" thickBot="1">
      <c r="A19" s="7" t="s">
        <v>55</v>
      </c>
      <c r="B19" s="8" t="s">
        <v>56</v>
      </c>
      <c r="C19" s="9" t="s">
        <v>131</v>
      </c>
      <c r="D19" s="10" t="s">
        <v>57</v>
      </c>
      <c r="E19" s="4" t="s">
        <v>38</v>
      </c>
      <c r="F19" s="318" t="s">
        <v>58</v>
      </c>
      <c r="G19" s="319"/>
      <c r="H19" s="80"/>
      <c r="I19" s="300"/>
      <c r="J19" s="298"/>
      <c r="K19" s="298"/>
      <c r="L19" s="299"/>
      <c r="M19" s="5" t="s">
        <v>36</v>
      </c>
      <c r="N19" s="317"/>
      <c r="O19" s="320" t="s">
        <v>41</v>
      </c>
      <c r="P19" s="321"/>
      <c r="Q19" s="322"/>
      <c r="R19" s="84"/>
      <c r="S19" s="53" t="s">
        <v>37</v>
      </c>
      <c r="T19" s="266"/>
      <c r="U19" s="271" t="s">
        <v>78</v>
      </c>
      <c r="V19" s="264"/>
      <c r="W19" s="272" t="str">
        <f>IF(SUM(N14:V16)=0,"",SUM(N14:V16))</f>
        <v/>
      </c>
      <c r="X19" s="269"/>
      <c r="Y19" s="327"/>
      <c r="Z19" s="328"/>
      <c r="AA19" s="328"/>
      <c r="AB19" s="328"/>
      <c r="AC19" s="328"/>
      <c r="AD19" s="328"/>
      <c r="AE19" s="329"/>
      <c r="AF19" s="133"/>
      <c r="AG19" s="130"/>
      <c r="AH19" s="127"/>
      <c r="AI19" s="138"/>
      <c r="AJ19" s="141"/>
      <c r="AK19" s="6"/>
    </row>
    <row r="20" spans="1:37" ht="28.2" customHeight="1" thickBot="1">
      <c r="A20" s="72"/>
      <c r="B20" s="73"/>
      <c r="C20" s="73"/>
      <c r="D20" s="74"/>
      <c r="E20" s="79"/>
      <c r="F20" s="167" t="s">
        <v>59</v>
      </c>
      <c r="G20" s="278"/>
      <c r="H20" s="81"/>
      <c r="I20" s="301"/>
      <c r="J20" s="277"/>
      <c r="K20" s="277"/>
      <c r="L20" s="302"/>
      <c r="M20" s="73"/>
      <c r="N20" s="237"/>
      <c r="O20" s="273" t="s">
        <v>60</v>
      </c>
      <c r="P20" s="274"/>
      <c r="Q20" s="150"/>
      <c r="R20" s="11">
        <f>R17+ROUNDDOWN((R18+R19)/3,0)</f>
        <v>0</v>
      </c>
      <c r="S20" s="12" t="s">
        <v>37</v>
      </c>
      <c r="T20" s="275" t="s">
        <v>61</v>
      </c>
      <c r="U20" s="237"/>
      <c r="V20" s="276"/>
      <c r="W20" s="277"/>
      <c r="X20" s="13" t="s">
        <v>62</v>
      </c>
      <c r="Y20" s="330"/>
      <c r="Z20" s="331"/>
      <c r="AA20" s="331"/>
      <c r="AB20" s="331"/>
      <c r="AC20" s="331"/>
      <c r="AD20" s="331"/>
      <c r="AE20" s="332"/>
      <c r="AF20" s="134"/>
      <c r="AG20" s="131"/>
      <c r="AH20" s="128"/>
      <c r="AI20" s="139"/>
      <c r="AJ20" s="142"/>
      <c r="AK20" s="6"/>
    </row>
    <row r="21" spans="1:37" s="70" customFormat="1" ht="28.2" customHeight="1" thickBot="1">
      <c r="A21" s="303" t="s">
        <v>28</v>
      </c>
      <c r="B21" s="170"/>
      <c r="C21" s="170"/>
      <c r="D21" s="170"/>
      <c r="E21" s="304"/>
      <c r="F21" s="305" t="s">
        <v>29</v>
      </c>
      <c r="G21" s="274"/>
      <c r="H21" s="306"/>
      <c r="I21" s="307"/>
      <c r="J21" s="308"/>
      <c r="K21" s="308"/>
      <c r="L21" s="309"/>
      <c r="M21" s="313" t="s">
        <v>42</v>
      </c>
      <c r="N21" s="284"/>
      <c r="O21" s="284"/>
      <c r="P21" s="284"/>
      <c r="Q21" s="284"/>
      <c r="R21" s="284"/>
      <c r="S21" s="284"/>
      <c r="T21" s="284"/>
      <c r="U21" s="284"/>
      <c r="V21" s="251"/>
      <c r="W21" s="67" t="s">
        <v>88</v>
      </c>
      <c r="X21" s="254" t="s">
        <v>124</v>
      </c>
      <c r="Y21" s="324" t="s">
        <v>3</v>
      </c>
      <c r="Z21" s="325"/>
      <c r="AA21" s="325"/>
      <c r="AB21" s="325"/>
      <c r="AC21" s="325"/>
      <c r="AD21" s="325"/>
      <c r="AE21" s="326"/>
      <c r="AF21" s="132" t="s">
        <v>43</v>
      </c>
      <c r="AG21" s="135"/>
      <c r="AH21" s="126" t="s">
        <v>126</v>
      </c>
      <c r="AI21" s="137" t="s">
        <v>44</v>
      </c>
      <c r="AJ21" s="140" t="s">
        <v>122</v>
      </c>
      <c r="AK21" s="1"/>
    </row>
    <row r="22" spans="1:37" s="70" customFormat="1" ht="28.2" customHeight="1">
      <c r="A22" s="286" t="s">
        <v>32</v>
      </c>
      <c r="B22" s="289" t="s">
        <v>45</v>
      </c>
      <c r="C22" s="291" t="s">
        <v>33</v>
      </c>
      <c r="D22" s="292" t="s">
        <v>34</v>
      </c>
      <c r="E22" s="314" t="s">
        <v>76</v>
      </c>
      <c r="F22" s="286" t="s">
        <v>32</v>
      </c>
      <c r="G22" s="289" t="s">
        <v>33</v>
      </c>
      <c r="H22" s="295" t="s">
        <v>34</v>
      </c>
      <c r="I22" s="310"/>
      <c r="J22" s="311"/>
      <c r="K22" s="311"/>
      <c r="L22" s="312"/>
      <c r="M22" s="161"/>
      <c r="N22" s="252"/>
      <c r="O22" s="252"/>
      <c r="P22" s="252"/>
      <c r="Q22" s="252"/>
      <c r="R22" s="252"/>
      <c r="S22" s="252"/>
      <c r="T22" s="252"/>
      <c r="U22" s="252"/>
      <c r="V22" s="252"/>
      <c r="W22" s="67" t="s">
        <v>90</v>
      </c>
      <c r="X22" s="255"/>
      <c r="Y22" s="327"/>
      <c r="Z22" s="328"/>
      <c r="AA22" s="328"/>
      <c r="AB22" s="328"/>
      <c r="AC22" s="328"/>
      <c r="AD22" s="328"/>
      <c r="AE22" s="329"/>
      <c r="AF22" s="133"/>
      <c r="AG22" s="136"/>
      <c r="AH22" s="127"/>
      <c r="AI22" s="138"/>
      <c r="AJ22" s="141"/>
      <c r="AK22" s="1"/>
    </row>
    <row r="23" spans="1:37" s="70" customFormat="1" ht="28.2" customHeight="1">
      <c r="A23" s="287"/>
      <c r="B23" s="161"/>
      <c r="C23" s="161"/>
      <c r="D23" s="293"/>
      <c r="E23" s="315"/>
      <c r="F23" s="287"/>
      <c r="G23" s="161"/>
      <c r="H23" s="186"/>
      <c r="I23" s="297"/>
      <c r="J23" s="298"/>
      <c r="K23" s="298"/>
      <c r="L23" s="299"/>
      <c r="M23" s="266"/>
      <c r="N23" s="253"/>
      <c r="O23" s="253"/>
      <c r="P23" s="253"/>
      <c r="Q23" s="253"/>
      <c r="R23" s="253"/>
      <c r="S23" s="253"/>
      <c r="T23" s="253"/>
      <c r="U23" s="253"/>
      <c r="V23" s="253"/>
      <c r="W23" s="67" t="s">
        <v>123</v>
      </c>
      <c r="X23" s="255"/>
      <c r="Y23" s="330"/>
      <c r="Z23" s="331"/>
      <c r="AA23" s="331"/>
      <c r="AB23" s="331"/>
      <c r="AC23" s="331"/>
      <c r="AD23" s="331"/>
      <c r="AE23" s="332"/>
      <c r="AF23" s="133"/>
      <c r="AG23" s="69" t="s">
        <v>35</v>
      </c>
      <c r="AH23" s="127"/>
      <c r="AI23" s="138"/>
      <c r="AJ23" s="141"/>
      <c r="AK23" s="1"/>
    </row>
    <row r="24" spans="1:37" s="70" customFormat="1" ht="28.2" customHeight="1">
      <c r="A24" s="288"/>
      <c r="B24" s="290"/>
      <c r="C24" s="290"/>
      <c r="D24" s="294"/>
      <c r="E24" s="4" t="s">
        <v>31</v>
      </c>
      <c r="F24" s="288"/>
      <c r="G24" s="290"/>
      <c r="H24" s="296"/>
      <c r="I24" s="300"/>
      <c r="J24" s="298"/>
      <c r="K24" s="298"/>
      <c r="L24" s="299"/>
      <c r="M24" s="5" t="s">
        <v>30</v>
      </c>
      <c r="N24" s="316" t="s">
        <v>49</v>
      </c>
      <c r="O24" s="262" t="s">
        <v>50</v>
      </c>
      <c r="P24" s="263"/>
      <c r="Q24" s="264"/>
      <c r="R24" s="83"/>
      <c r="S24" s="52" t="s">
        <v>37</v>
      </c>
      <c r="T24" s="265" t="s">
        <v>51</v>
      </c>
      <c r="U24" s="267" t="s">
        <v>52</v>
      </c>
      <c r="V24" s="264"/>
      <c r="W24" s="268" t="str">
        <f>IF(SUM(N21,P21,V21)=0,"",SUM(N21,P21,V21))</f>
        <v/>
      </c>
      <c r="X24" s="269"/>
      <c r="Y24" s="63" t="s">
        <v>47</v>
      </c>
      <c r="Z24" s="323"/>
      <c r="AA24" s="323"/>
      <c r="AB24" s="323"/>
      <c r="AC24" s="323"/>
      <c r="AD24" s="323"/>
      <c r="AE24" s="64" t="s">
        <v>48</v>
      </c>
      <c r="AF24" s="133"/>
      <c r="AG24" s="129"/>
      <c r="AH24" s="127"/>
      <c r="AI24" s="138"/>
      <c r="AJ24" s="141"/>
      <c r="AK24" s="6"/>
    </row>
    <row r="25" spans="1:37" s="70" customFormat="1" ht="28.2" customHeight="1" thickBot="1">
      <c r="A25" s="72"/>
      <c r="B25" s="73"/>
      <c r="C25" s="73"/>
      <c r="D25" s="74"/>
      <c r="E25" s="75"/>
      <c r="F25" s="76"/>
      <c r="G25" s="77"/>
      <c r="H25" s="78"/>
      <c r="I25" s="300"/>
      <c r="J25" s="298"/>
      <c r="K25" s="298"/>
      <c r="L25" s="299"/>
      <c r="M25" s="82"/>
      <c r="N25" s="317"/>
      <c r="O25" s="270" t="s">
        <v>39</v>
      </c>
      <c r="P25" s="263"/>
      <c r="Q25" s="264"/>
      <c r="R25" s="83"/>
      <c r="S25" s="52" t="s">
        <v>37</v>
      </c>
      <c r="T25" s="161"/>
      <c r="U25" s="267" t="s">
        <v>54</v>
      </c>
      <c r="V25" s="264"/>
      <c r="W25" s="268" t="str">
        <f>IF(SUM(N21:Q23,V21)=0,"",SUM(N21:Q23,V21))</f>
        <v/>
      </c>
      <c r="X25" s="269"/>
      <c r="Y25" s="324" t="s">
        <v>4</v>
      </c>
      <c r="Z25" s="325"/>
      <c r="AA25" s="325"/>
      <c r="AB25" s="325"/>
      <c r="AC25" s="325"/>
      <c r="AD25" s="325"/>
      <c r="AE25" s="326"/>
      <c r="AF25" s="133"/>
      <c r="AG25" s="130"/>
      <c r="AH25" s="127"/>
      <c r="AI25" s="138"/>
      <c r="AJ25" s="141"/>
      <c r="AK25" s="6"/>
    </row>
    <row r="26" spans="1:37" s="70" customFormat="1" ht="28.2" customHeight="1" thickBot="1">
      <c r="A26" s="7" t="s">
        <v>55</v>
      </c>
      <c r="B26" s="8" t="s">
        <v>56</v>
      </c>
      <c r="C26" s="9" t="s">
        <v>131</v>
      </c>
      <c r="D26" s="10" t="s">
        <v>57</v>
      </c>
      <c r="E26" s="4" t="s">
        <v>38</v>
      </c>
      <c r="F26" s="318" t="s">
        <v>58</v>
      </c>
      <c r="G26" s="319"/>
      <c r="H26" s="80"/>
      <c r="I26" s="300"/>
      <c r="J26" s="298"/>
      <c r="K26" s="298"/>
      <c r="L26" s="299"/>
      <c r="M26" s="5" t="s">
        <v>36</v>
      </c>
      <c r="N26" s="317"/>
      <c r="O26" s="320" t="s">
        <v>41</v>
      </c>
      <c r="P26" s="321"/>
      <c r="Q26" s="322"/>
      <c r="R26" s="84"/>
      <c r="S26" s="53" t="s">
        <v>37</v>
      </c>
      <c r="T26" s="266"/>
      <c r="U26" s="271" t="s">
        <v>78</v>
      </c>
      <c r="V26" s="264"/>
      <c r="W26" s="272" t="str">
        <f>IF(SUM(N21:V23)=0,"",SUM(N21:V23))</f>
        <v/>
      </c>
      <c r="X26" s="269"/>
      <c r="Y26" s="327"/>
      <c r="Z26" s="328"/>
      <c r="AA26" s="328"/>
      <c r="AB26" s="328"/>
      <c r="AC26" s="328"/>
      <c r="AD26" s="328"/>
      <c r="AE26" s="329"/>
      <c r="AF26" s="133"/>
      <c r="AG26" s="130"/>
      <c r="AH26" s="127"/>
      <c r="AI26" s="138"/>
      <c r="AJ26" s="141"/>
      <c r="AK26" s="6"/>
    </row>
    <row r="27" spans="1:37" s="70" customFormat="1" ht="28.2" customHeight="1" thickBot="1">
      <c r="A27" s="72"/>
      <c r="B27" s="73"/>
      <c r="C27" s="73"/>
      <c r="D27" s="74"/>
      <c r="E27" s="79"/>
      <c r="F27" s="167" t="s">
        <v>59</v>
      </c>
      <c r="G27" s="278"/>
      <c r="H27" s="81"/>
      <c r="I27" s="301"/>
      <c r="J27" s="277"/>
      <c r="K27" s="277"/>
      <c r="L27" s="302"/>
      <c r="M27" s="73"/>
      <c r="N27" s="237"/>
      <c r="O27" s="273" t="s">
        <v>60</v>
      </c>
      <c r="P27" s="274"/>
      <c r="Q27" s="150"/>
      <c r="R27" s="11">
        <f>R24+ROUNDDOWN((R25+R26)/3,0)</f>
        <v>0</v>
      </c>
      <c r="S27" s="12" t="s">
        <v>37</v>
      </c>
      <c r="T27" s="275" t="s">
        <v>61</v>
      </c>
      <c r="U27" s="237"/>
      <c r="V27" s="276"/>
      <c r="W27" s="277"/>
      <c r="X27" s="13" t="s">
        <v>62</v>
      </c>
      <c r="Y27" s="330"/>
      <c r="Z27" s="331"/>
      <c r="AA27" s="331"/>
      <c r="AB27" s="331"/>
      <c r="AC27" s="331"/>
      <c r="AD27" s="331"/>
      <c r="AE27" s="332"/>
      <c r="AF27" s="134"/>
      <c r="AG27" s="131"/>
      <c r="AH27" s="128"/>
      <c r="AI27" s="139"/>
      <c r="AJ27" s="142"/>
      <c r="AK27" s="6"/>
    </row>
    <row r="28" spans="1:37" s="70" customFormat="1" ht="28.2" customHeight="1" thickBot="1">
      <c r="A28" s="303" t="s">
        <v>28</v>
      </c>
      <c r="B28" s="170"/>
      <c r="C28" s="170"/>
      <c r="D28" s="170"/>
      <c r="E28" s="304"/>
      <c r="F28" s="305" t="s">
        <v>29</v>
      </c>
      <c r="G28" s="274"/>
      <c r="H28" s="306"/>
      <c r="I28" s="307"/>
      <c r="J28" s="308"/>
      <c r="K28" s="308"/>
      <c r="L28" s="309"/>
      <c r="M28" s="313" t="s">
        <v>42</v>
      </c>
      <c r="N28" s="284"/>
      <c r="O28" s="284"/>
      <c r="P28" s="284"/>
      <c r="Q28" s="284"/>
      <c r="R28" s="284"/>
      <c r="S28" s="284"/>
      <c r="T28" s="284"/>
      <c r="U28" s="284"/>
      <c r="V28" s="251"/>
      <c r="W28" s="67" t="s">
        <v>88</v>
      </c>
      <c r="X28" s="254" t="s">
        <v>124</v>
      </c>
      <c r="Y28" s="324" t="s">
        <v>3</v>
      </c>
      <c r="Z28" s="325"/>
      <c r="AA28" s="325"/>
      <c r="AB28" s="325"/>
      <c r="AC28" s="325"/>
      <c r="AD28" s="325"/>
      <c r="AE28" s="326"/>
      <c r="AF28" s="132" t="s">
        <v>43</v>
      </c>
      <c r="AG28" s="135"/>
      <c r="AH28" s="126" t="s">
        <v>126</v>
      </c>
      <c r="AI28" s="137" t="s">
        <v>44</v>
      </c>
      <c r="AJ28" s="140" t="s">
        <v>122</v>
      </c>
      <c r="AK28" s="1"/>
    </row>
    <row r="29" spans="1:37" s="70" customFormat="1" ht="28.2" customHeight="1">
      <c r="A29" s="286" t="s">
        <v>32</v>
      </c>
      <c r="B29" s="289" t="s">
        <v>45</v>
      </c>
      <c r="C29" s="291" t="s">
        <v>33</v>
      </c>
      <c r="D29" s="292" t="s">
        <v>34</v>
      </c>
      <c r="E29" s="314" t="s">
        <v>76</v>
      </c>
      <c r="F29" s="286" t="s">
        <v>32</v>
      </c>
      <c r="G29" s="289" t="s">
        <v>33</v>
      </c>
      <c r="H29" s="295" t="s">
        <v>34</v>
      </c>
      <c r="I29" s="310"/>
      <c r="J29" s="311"/>
      <c r="K29" s="311"/>
      <c r="L29" s="312"/>
      <c r="M29" s="161"/>
      <c r="N29" s="252"/>
      <c r="O29" s="252"/>
      <c r="P29" s="252"/>
      <c r="Q29" s="252"/>
      <c r="R29" s="252"/>
      <c r="S29" s="252"/>
      <c r="T29" s="252"/>
      <c r="U29" s="252"/>
      <c r="V29" s="252"/>
      <c r="W29" s="67" t="s">
        <v>90</v>
      </c>
      <c r="X29" s="255"/>
      <c r="Y29" s="327"/>
      <c r="Z29" s="328"/>
      <c r="AA29" s="328"/>
      <c r="AB29" s="328"/>
      <c r="AC29" s="328"/>
      <c r="AD29" s="328"/>
      <c r="AE29" s="329"/>
      <c r="AF29" s="133"/>
      <c r="AG29" s="136"/>
      <c r="AH29" s="127"/>
      <c r="AI29" s="138"/>
      <c r="AJ29" s="141"/>
      <c r="AK29" s="1"/>
    </row>
    <row r="30" spans="1:37" s="70" customFormat="1" ht="28.2" customHeight="1">
      <c r="A30" s="287"/>
      <c r="B30" s="161"/>
      <c r="C30" s="161"/>
      <c r="D30" s="293"/>
      <c r="E30" s="315"/>
      <c r="F30" s="287"/>
      <c r="G30" s="161"/>
      <c r="H30" s="186"/>
      <c r="I30" s="297"/>
      <c r="J30" s="298"/>
      <c r="K30" s="298"/>
      <c r="L30" s="299"/>
      <c r="M30" s="266"/>
      <c r="N30" s="253"/>
      <c r="O30" s="253"/>
      <c r="P30" s="253"/>
      <c r="Q30" s="253"/>
      <c r="R30" s="253"/>
      <c r="S30" s="253"/>
      <c r="T30" s="253"/>
      <c r="U30" s="253"/>
      <c r="V30" s="253"/>
      <c r="W30" s="67" t="s">
        <v>123</v>
      </c>
      <c r="X30" s="255"/>
      <c r="Y30" s="330"/>
      <c r="Z30" s="331"/>
      <c r="AA30" s="331"/>
      <c r="AB30" s="331"/>
      <c r="AC30" s="331"/>
      <c r="AD30" s="331"/>
      <c r="AE30" s="332"/>
      <c r="AF30" s="133"/>
      <c r="AG30" s="69" t="s">
        <v>35</v>
      </c>
      <c r="AH30" s="127"/>
      <c r="AI30" s="138"/>
      <c r="AJ30" s="141"/>
      <c r="AK30" s="1"/>
    </row>
    <row r="31" spans="1:37" s="70" customFormat="1" ht="28.2" customHeight="1">
      <c r="A31" s="288"/>
      <c r="B31" s="290"/>
      <c r="C31" s="290"/>
      <c r="D31" s="294"/>
      <c r="E31" s="4" t="s">
        <v>31</v>
      </c>
      <c r="F31" s="288"/>
      <c r="G31" s="290"/>
      <c r="H31" s="296"/>
      <c r="I31" s="300"/>
      <c r="J31" s="298"/>
      <c r="K31" s="298"/>
      <c r="L31" s="299"/>
      <c r="M31" s="5" t="s">
        <v>30</v>
      </c>
      <c r="N31" s="316" t="s">
        <v>49</v>
      </c>
      <c r="O31" s="262" t="s">
        <v>50</v>
      </c>
      <c r="P31" s="263"/>
      <c r="Q31" s="264"/>
      <c r="R31" s="83"/>
      <c r="S31" s="52" t="s">
        <v>37</v>
      </c>
      <c r="T31" s="265" t="s">
        <v>51</v>
      </c>
      <c r="U31" s="267" t="s">
        <v>52</v>
      </c>
      <c r="V31" s="264"/>
      <c r="W31" s="268" t="str">
        <f t="shared" ref="W31" si="0">IF(SUM(N28,P28,V28)=0,"",SUM(N28,P28,V28))</f>
        <v/>
      </c>
      <c r="X31" s="269"/>
      <c r="Y31" s="63" t="s">
        <v>47</v>
      </c>
      <c r="Z31" s="323"/>
      <c r="AA31" s="323"/>
      <c r="AB31" s="323"/>
      <c r="AC31" s="323"/>
      <c r="AD31" s="323"/>
      <c r="AE31" s="64" t="s">
        <v>48</v>
      </c>
      <c r="AF31" s="133"/>
      <c r="AG31" s="129"/>
      <c r="AH31" s="127"/>
      <c r="AI31" s="138"/>
      <c r="AJ31" s="141"/>
      <c r="AK31" s="6"/>
    </row>
    <row r="32" spans="1:37" s="70" customFormat="1" ht="28.2" customHeight="1" thickBot="1">
      <c r="A32" s="72"/>
      <c r="B32" s="73"/>
      <c r="C32" s="73"/>
      <c r="D32" s="74"/>
      <c r="E32" s="75"/>
      <c r="F32" s="76"/>
      <c r="G32" s="77"/>
      <c r="H32" s="78"/>
      <c r="I32" s="300"/>
      <c r="J32" s="298"/>
      <c r="K32" s="298"/>
      <c r="L32" s="299"/>
      <c r="M32" s="82"/>
      <c r="N32" s="317"/>
      <c r="O32" s="270" t="s">
        <v>39</v>
      </c>
      <c r="P32" s="263"/>
      <c r="Q32" s="264"/>
      <c r="R32" s="83"/>
      <c r="S32" s="52" t="s">
        <v>37</v>
      </c>
      <c r="T32" s="161"/>
      <c r="U32" s="267" t="s">
        <v>54</v>
      </c>
      <c r="V32" s="264"/>
      <c r="W32" s="268" t="str">
        <f t="shared" ref="W32" si="1">IF(SUM(N28:Q30,V28)=0,"",SUM(N28:Q30,V28))</f>
        <v/>
      </c>
      <c r="X32" s="269"/>
      <c r="Y32" s="324" t="s">
        <v>4</v>
      </c>
      <c r="Z32" s="325"/>
      <c r="AA32" s="325"/>
      <c r="AB32" s="325"/>
      <c r="AC32" s="325"/>
      <c r="AD32" s="325"/>
      <c r="AE32" s="326"/>
      <c r="AF32" s="133"/>
      <c r="AG32" s="130"/>
      <c r="AH32" s="127"/>
      <c r="AI32" s="138"/>
      <c r="AJ32" s="141"/>
      <c r="AK32" s="6"/>
    </row>
    <row r="33" spans="1:37" s="70" customFormat="1" ht="28.2" customHeight="1" thickBot="1">
      <c r="A33" s="7" t="s">
        <v>55</v>
      </c>
      <c r="B33" s="8" t="s">
        <v>56</v>
      </c>
      <c r="C33" s="9" t="s">
        <v>131</v>
      </c>
      <c r="D33" s="10" t="s">
        <v>57</v>
      </c>
      <c r="E33" s="4" t="s">
        <v>38</v>
      </c>
      <c r="F33" s="318" t="s">
        <v>58</v>
      </c>
      <c r="G33" s="319"/>
      <c r="H33" s="80"/>
      <c r="I33" s="300"/>
      <c r="J33" s="298"/>
      <c r="K33" s="298"/>
      <c r="L33" s="299"/>
      <c r="M33" s="5" t="s">
        <v>36</v>
      </c>
      <c r="N33" s="317"/>
      <c r="O33" s="320" t="s">
        <v>41</v>
      </c>
      <c r="P33" s="321"/>
      <c r="Q33" s="322"/>
      <c r="R33" s="84"/>
      <c r="S33" s="53" t="s">
        <v>37</v>
      </c>
      <c r="T33" s="266"/>
      <c r="U33" s="271" t="s">
        <v>78</v>
      </c>
      <c r="V33" s="264"/>
      <c r="W33" s="272" t="str">
        <f t="shared" ref="W33" si="2">IF(SUM(N28:V30)=0,"",SUM(N28:V30))</f>
        <v/>
      </c>
      <c r="X33" s="269"/>
      <c r="Y33" s="327"/>
      <c r="Z33" s="328"/>
      <c r="AA33" s="328"/>
      <c r="AB33" s="328"/>
      <c r="AC33" s="328"/>
      <c r="AD33" s="328"/>
      <c r="AE33" s="329"/>
      <c r="AF33" s="133"/>
      <c r="AG33" s="130"/>
      <c r="AH33" s="127"/>
      <c r="AI33" s="138"/>
      <c r="AJ33" s="141"/>
      <c r="AK33" s="6"/>
    </row>
    <row r="34" spans="1:37" s="70" customFormat="1" ht="28.2" customHeight="1" thickBot="1">
      <c r="A34" s="72"/>
      <c r="B34" s="73"/>
      <c r="C34" s="73"/>
      <c r="D34" s="74"/>
      <c r="E34" s="79"/>
      <c r="F34" s="167" t="s">
        <v>59</v>
      </c>
      <c r="G34" s="278"/>
      <c r="H34" s="81"/>
      <c r="I34" s="301"/>
      <c r="J34" s="277"/>
      <c r="K34" s="277"/>
      <c r="L34" s="302"/>
      <c r="M34" s="73"/>
      <c r="N34" s="237"/>
      <c r="O34" s="273" t="s">
        <v>60</v>
      </c>
      <c r="P34" s="274"/>
      <c r="Q34" s="150"/>
      <c r="R34" s="11">
        <f t="shared" ref="R34" si="3">R31+ROUNDDOWN((R32+R33)/3,0)</f>
        <v>0</v>
      </c>
      <c r="S34" s="12" t="s">
        <v>37</v>
      </c>
      <c r="T34" s="275" t="s">
        <v>61</v>
      </c>
      <c r="U34" s="237"/>
      <c r="V34" s="276"/>
      <c r="W34" s="277"/>
      <c r="X34" s="13" t="s">
        <v>62</v>
      </c>
      <c r="Y34" s="330"/>
      <c r="Z34" s="331"/>
      <c r="AA34" s="331"/>
      <c r="AB34" s="331"/>
      <c r="AC34" s="331"/>
      <c r="AD34" s="331"/>
      <c r="AE34" s="332"/>
      <c r="AF34" s="134"/>
      <c r="AG34" s="131"/>
      <c r="AH34" s="128"/>
      <c r="AI34" s="139"/>
      <c r="AJ34" s="142"/>
      <c r="AK34" s="6"/>
    </row>
    <row r="35" spans="1:37" s="70" customFormat="1" ht="28.2" customHeight="1" thickBot="1">
      <c r="A35" s="303" t="s">
        <v>28</v>
      </c>
      <c r="B35" s="170"/>
      <c r="C35" s="170"/>
      <c r="D35" s="170"/>
      <c r="E35" s="304"/>
      <c r="F35" s="305" t="s">
        <v>29</v>
      </c>
      <c r="G35" s="274"/>
      <c r="H35" s="306"/>
      <c r="I35" s="307"/>
      <c r="J35" s="308"/>
      <c r="K35" s="308"/>
      <c r="L35" s="309"/>
      <c r="M35" s="313" t="s">
        <v>42</v>
      </c>
      <c r="N35" s="284"/>
      <c r="O35" s="284"/>
      <c r="P35" s="284"/>
      <c r="Q35" s="284"/>
      <c r="R35" s="284"/>
      <c r="S35" s="284"/>
      <c r="T35" s="284"/>
      <c r="U35" s="284"/>
      <c r="V35" s="251"/>
      <c r="W35" s="67" t="s">
        <v>88</v>
      </c>
      <c r="X35" s="254" t="s">
        <v>124</v>
      </c>
      <c r="Y35" s="324" t="s">
        <v>3</v>
      </c>
      <c r="Z35" s="325"/>
      <c r="AA35" s="325"/>
      <c r="AB35" s="325"/>
      <c r="AC35" s="325"/>
      <c r="AD35" s="325"/>
      <c r="AE35" s="326"/>
      <c r="AF35" s="132" t="s">
        <v>43</v>
      </c>
      <c r="AG35" s="135"/>
      <c r="AH35" s="126" t="s">
        <v>126</v>
      </c>
      <c r="AI35" s="137" t="s">
        <v>44</v>
      </c>
      <c r="AJ35" s="140" t="s">
        <v>122</v>
      </c>
      <c r="AK35" s="1"/>
    </row>
    <row r="36" spans="1:37" s="70" customFormat="1" ht="28.2" customHeight="1">
      <c r="A36" s="286" t="s">
        <v>32</v>
      </c>
      <c r="B36" s="289" t="s">
        <v>45</v>
      </c>
      <c r="C36" s="291" t="s">
        <v>33</v>
      </c>
      <c r="D36" s="292" t="s">
        <v>34</v>
      </c>
      <c r="E36" s="314" t="s">
        <v>76</v>
      </c>
      <c r="F36" s="286" t="s">
        <v>32</v>
      </c>
      <c r="G36" s="289" t="s">
        <v>33</v>
      </c>
      <c r="H36" s="295" t="s">
        <v>34</v>
      </c>
      <c r="I36" s="310"/>
      <c r="J36" s="311"/>
      <c r="K36" s="311"/>
      <c r="L36" s="312"/>
      <c r="M36" s="161"/>
      <c r="N36" s="252"/>
      <c r="O36" s="252"/>
      <c r="P36" s="252"/>
      <c r="Q36" s="252"/>
      <c r="R36" s="252"/>
      <c r="S36" s="252"/>
      <c r="T36" s="252"/>
      <c r="U36" s="252"/>
      <c r="V36" s="252"/>
      <c r="W36" s="67" t="s">
        <v>90</v>
      </c>
      <c r="X36" s="255"/>
      <c r="Y36" s="327"/>
      <c r="Z36" s="328"/>
      <c r="AA36" s="328"/>
      <c r="AB36" s="328"/>
      <c r="AC36" s="328"/>
      <c r="AD36" s="328"/>
      <c r="AE36" s="329"/>
      <c r="AF36" s="133"/>
      <c r="AG36" s="136"/>
      <c r="AH36" s="127"/>
      <c r="AI36" s="138"/>
      <c r="AJ36" s="141"/>
      <c r="AK36" s="1"/>
    </row>
    <row r="37" spans="1:37" s="70" customFormat="1" ht="28.2" customHeight="1">
      <c r="A37" s="287"/>
      <c r="B37" s="161"/>
      <c r="C37" s="161"/>
      <c r="D37" s="293"/>
      <c r="E37" s="315"/>
      <c r="F37" s="287"/>
      <c r="G37" s="161"/>
      <c r="H37" s="186"/>
      <c r="I37" s="297"/>
      <c r="J37" s="298"/>
      <c r="K37" s="298"/>
      <c r="L37" s="299"/>
      <c r="M37" s="266"/>
      <c r="N37" s="253"/>
      <c r="O37" s="253"/>
      <c r="P37" s="253"/>
      <c r="Q37" s="253"/>
      <c r="R37" s="253"/>
      <c r="S37" s="253"/>
      <c r="T37" s="253"/>
      <c r="U37" s="253"/>
      <c r="V37" s="253"/>
      <c r="W37" s="67" t="s">
        <v>123</v>
      </c>
      <c r="X37" s="255"/>
      <c r="Y37" s="330"/>
      <c r="Z37" s="331"/>
      <c r="AA37" s="331"/>
      <c r="AB37" s="331"/>
      <c r="AC37" s="331"/>
      <c r="AD37" s="331"/>
      <c r="AE37" s="332"/>
      <c r="AF37" s="133"/>
      <c r="AG37" s="69" t="s">
        <v>35</v>
      </c>
      <c r="AH37" s="127"/>
      <c r="AI37" s="138"/>
      <c r="AJ37" s="141"/>
      <c r="AK37" s="1"/>
    </row>
    <row r="38" spans="1:37" s="70" customFormat="1" ht="28.2" customHeight="1">
      <c r="A38" s="288"/>
      <c r="B38" s="290"/>
      <c r="C38" s="290"/>
      <c r="D38" s="294"/>
      <c r="E38" s="4" t="s">
        <v>31</v>
      </c>
      <c r="F38" s="288"/>
      <c r="G38" s="290"/>
      <c r="H38" s="296"/>
      <c r="I38" s="300"/>
      <c r="J38" s="298"/>
      <c r="K38" s="298"/>
      <c r="L38" s="299"/>
      <c r="M38" s="5" t="s">
        <v>30</v>
      </c>
      <c r="N38" s="316" t="s">
        <v>49</v>
      </c>
      <c r="O38" s="262" t="s">
        <v>50</v>
      </c>
      <c r="P38" s="263"/>
      <c r="Q38" s="264"/>
      <c r="R38" s="83"/>
      <c r="S38" s="52" t="s">
        <v>37</v>
      </c>
      <c r="T38" s="265" t="s">
        <v>51</v>
      </c>
      <c r="U38" s="267" t="s">
        <v>52</v>
      </c>
      <c r="V38" s="264"/>
      <c r="W38" s="268" t="str">
        <f t="shared" ref="W38" si="4">IF(SUM(N35,P35,V35)=0,"",SUM(N35,P35,V35))</f>
        <v/>
      </c>
      <c r="X38" s="269"/>
      <c r="Y38" s="63" t="s">
        <v>47</v>
      </c>
      <c r="Z38" s="323"/>
      <c r="AA38" s="323"/>
      <c r="AB38" s="323"/>
      <c r="AC38" s="323"/>
      <c r="AD38" s="323"/>
      <c r="AE38" s="64" t="s">
        <v>48</v>
      </c>
      <c r="AF38" s="133"/>
      <c r="AG38" s="129"/>
      <c r="AH38" s="127"/>
      <c r="AI38" s="138"/>
      <c r="AJ38" s="141"/>
      <c r="AK38" s="6"/>
    </row>
    <row r="39" spans="1:37" s="70" customFormat="1" ht="28.2" customHeight="1" thickBot="1">
      <c r="A39" s="72"/>
      <c r="B39" s="73"/>
      <c r="C39" s="73"/>
      <c r="D39" s="74"/>
      <c r="E39" s="75"/>
      <c r="F39" s="76"/>
      <c r="G39" s="77"/>
      <c r="H39" s="78"/>
      <c r="I39" s="300"/>
      <c r="J39" s="298"/>
      <c r="K39" s="298"/>
      <c r="L39" s="299"/>
      <c r="M39" s="82"/>
      <c r="N39" s="317"/>
      <c r="O39" s="270" t="s">
        <v>39</v>
      </c>
      <c r="P39" s="263"/>
      <c r="Q39" s="264"/>
      <c r="R39" s="83"/>
      <c r="S39" s="52" t="s">
        <v>37</v>
      </c>
      <c r="T39" s="161"/>
      <c r="U39" s="267" t="s">
        <v>54</v>
      </c>
      <c r="V39" s="264"/>
      <c r="W39" s="268" t="str">
        <f t="shared" ref="W39" si="5">IF(SUM(N35:Q37,V35)=0,"",SUM(N35:Q37,V35))</f>
        <v/>
      </c>
      <c r="X39" s="269"/>
      <c r="Y39" s="324" t="s">
        <v>4</v>
      </c>
      <c r="Z39" s="325"/>
      <c r="AA39" s="325"/>
      <c r="AB39" s="325"/>
      <c r="AC39" s="325"/>
      <c r="AD39" s="325"/>
      <c r="AE39" s="326"/>
      <c r="AF39" s="133"/>
      <c r="AG39" s="130"/>
      <c r="AH39" s="127"/>
      <c r="AI39" s="138"/>
      <c r="AJ39" s="141"/>
      <c r="AK39" s="6"/>
    </row>
    <row r="40" spans="1:37" s="70" customFormat="1" ht="28.2" customHeight="1" thickBot="1">
      <c r="A40" s="7" t="s">
        <v>55</v>
      </c>
      <c r="B40" s="8" t="s">
        <v>56</v>
      </c>
      <c r="C40" s="9" t="s">
        <v>131</v>
      </c>
      <c r="D40" s="10" t="s">
        <v>57</v>
      </c>
      <c r="E40" s="4" t="s">
        <v>38</v>
      </c>
      <c r="F40" s="318" t="s">
        <v>58</v>
      </c>
      <c r="G40" s="319"/>
      <c r="H40" s="80"/>
      <c r="I40" s="300"/>
      <c r="J40" s="298"/>
      <c r="K40" s="298"/>
      <c r="L40" s="299"/>
      <c r="M40" s="5" t="s">
        <v>36</v>
      </c>
      <c r="N40" s="317"/>
      <c r="O40" s="320" t="s">
        <v>41</v>
      </c>
      <c r="P40" s="321"/>
      <c r="Q40" s="322"/>
      <c r="R40" s="84"/>
      <c r="S40" s="53" t="s">
        <v>37</v>
      </c>
      <c r="T40" s="266"/>
      <c r="U40" s="271" t="s">
        <v>78</v>
      </c>
      <c r="V40" s="264"/>
      <c r="W40" s="272" t="str">
        <f t="shared" ref="W40" si="6">IF(SUM(N35:V37)=0,"",SUM(N35:V37))</f>
        <v/>
      </c>
      <c r="X40" s="269"/>
      <c r="Y40" s="327"/>
      <c r="Z40" s="328"/>
      <c r="AA40" s="328"/>
      <c r="AB40" s="328"/>
      <c r="AC40" s="328"/>
      <c r="AD40" s="328"/>
      <c r="AE40" s="329"/>
      <c r="AF40" s="133"/>
      <c r="AG40" s="130"/>
      <c r="AH40" s="127"/>
      <c r="AI40" s="138"/>
      <c r="AJ40" s="141"/>
      <c r="AK40" s="6"/>
    </row>
    <row r="41" spans="1:37" s="70" customFormat="1" ht="28.2" customHeight="1" thickBot="1">
      <c r="A41" s="72"/>
      <c r="B41" s="73"/>
      <c r="C41" s="73"/>
      <c r="D41" s="74"/>
      <c r="E41" s="79"/>
      <c r="F41" s="167" t="s">
        <v>59</v>
      </c>
      <c r="G41" s="278"/>
      <c r="H41" s="81"/>
      <c r="I41" s="301"/>
      <c r="J41" s="277"/>
      <c r="K41" s="277"/>
      <c r="L41" s="302"/>
      <c r="M41" s="73"/>
      <c r="N41" s="237"/>
      <c r="O41" s="273" t="s">
        <v>60</v>
      </c>
      <c r="P41" s="274"/>
      <c r="Q41" s="150"/>
      <c r="R41" s="11">
        <f t="shared" ref="R41" si="7">R38+ROUNDDOWN((R39+R40)/3,0)</f>
        <v>0</v>
      </c>
      <c r="S41" s="12" t="s">
        <v>37</v>
      </c>
      <c r="T41" s="275" t="s">
        <v>61</v>
      </c>
      <c r="U41" s="237"/>
      <c r="V41" s="276"/>
      <c r="W41" s="277"/>
      <c r="X41" s="13" t="s">
        <v>62</v>
      </c>
      <c r="Y41" s="330"/>
      <c r="Z41" s="331"/>
      <c r="AA41" s="331"/>
      <c r="AB41" s="331"/>
      <c r="AC41" s="331"/>
      <c r="AD41" s="331"/>
      <c r="AE41" s="332"/>
      <c r="AF41" s="134"/>
      <c r="AG41" s="131"/>
      <c r="AH41" s="128"/>
      <c r="AI41" s="139"/>
      <c r="AJ41" s="142"/>
      <c r="AK41" s="6"/>
    </row>
    <row r="42" spans="1:37" ht="15" customHeight="1">
      <c r="A42" s="256" t="s">
        <v>63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8"/>
      <c r="AF42" s="96" t="s">
        <v>67</v>
      </c>
      <c r="AG42" s="97"/>
      <c r="AH42" s="98"/>
      <c r="AI42" s="102" t="s">
        <v>68</v>
      </c>
      <c r="AJ42" s="103"/>
      <c r="AK42" s="1"/>
    </row>
    <row r="43" spans="1:37" ht="33" customHeight="1">
      <c r="A43" s="15"/>
      <c r="B43" s="333"/>
      <c r="C43" s="333"/>
      <c r="D43" s="17" t="s">
        <v>64</v>
      </c>
      <c r="E43" s="86"/>
      <c r="F43" s="17" t="s">
        <v>65</v>
      </c>
      <c r="G43" s="86"/>
      <c r="H43" s="17" t="s">
        <v>37</v>
      </c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18" t="s">
        <v>66</v>
      </c>
      <c r="Z43" s="85"/>
      <c r="AA43" s="22" t="s">
        <v>79</v>
      </c>
      <c r="AB43" s="85"/>
      <c r="AC43" s="22" t="s">
        <v>80</v>
      </c>
      <c r="AD43" s="85"/>
      <c r="AE43" s="17"/>
      <c r="AF43" s="99"/>
      <c r="AG43" s="100"/>
      <c r="AH43" s="101"/>
      <c r="AI43" s="104"/>
      <c r="AJ43" s="105"/>
      <c r="AK43" s="14"/>
    </row>
    <row r="44" spans="1:37" ht="33" customHeight="1">
      <c r="A44" s="15"/>
      <c r="B44" s="260" t="s">
        <v>69</v>
      </c>
      <c r="C44" s="261"/>
      <c r="D44" s="261"/>
      <c r="E44" s="334"/>
      <c r="F44" s="334"/>
      <c r="G44" s="334"/>
      <c r="H44" s="334"/>
      <c r="I44" s="334"/>
      <c r="J44" s="334"/>
      <c r="K44" s="334"/>
      <c r="L44" s="334"/>
      <c r="M44" s="16"/>
      <c r="N44" s="260" t="s">
        <v>70</v>
      </c>
      <c r="O44" s="261"/>
      <c r="P44" s="334"/>
      <c r="Q44" s="334"/>
      <c r="R44" s="334"/>
      <c r="S44" s="334"/>
      <c r="T44" s="334"/>
      <c r="U44" s="334"/>
      <c r="V44" s="334"/>
      <c r="W44" s="19" t="s">
        <v>71</v>
      </c>
      <c r="X44" s="14"/>
      <c r="Y44" s="14" t="s">
        <v>72</v>
      </c>
      <c r="Z44" s="85"/>
      <c r="AA44" s="22" t="s">
        <v>79</v>
      </c>
      <c r="AB44" s="85"/>
      <c r="AC44" s="22" t="s">
        <v>80</v>
      </c>
      <c r="AD44" s="85"/>
      <c r="AE44" s="17"/>
      <c r="AF44" s="87" t="s">
        <v>121</v>
      </c>
      <c r="AG44" s="88"/>
      <c r="AH44" s="89"/>
      <c r="AI44" s="106"/>
      <c r="AJ44" s="107"/>
      <c r="AK44" s="17"/>
    </row>
    <row r="45" spans="1:37" ht="33" customHeight="1">
      <c r="A45" s="15"/>
      <c r="B45" s="260" t="s">
        <v>73</v>
      </c>
      <c r="C45" s="261"/>
      <c r="D45" s="261"/>
      <c r="E45" s="20" t="s">
        <v>74</v>
      </c>
      <c r="F45" s="335"/>
      <c r="G45" s="336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14"/>
      <c r="X45" s="338" t="s">
        <v>75</v>
      </c>
      <c r="Y45" s="338"/>
      <c r="Z45" s="337"/>
      <c r="AA45" s="337"/>
      <c r="AB45" s="337"/>
      <c r="AC45" s="337"/>
      <c r="AD45" s="337"/>
      <c r="AE45" s="17"/>
      <c r="AF45" s="90"/>
      <c r="AG45" s="91"/>
      <c r="AH45" s="92"/>
      <c r="AI45" s="108"/>
      <c r="AJ45" s="109"/>
      <c r="AK45" s="17"/>
    </row>
    <row r="46" spans="1:37" ht="13.8" thickBot="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6"/>
      <c r="AF46" s="93"/>
      <c r="AG46" s="94"/>
      <c r="AH46" s="95"/>
      <c r="AI46" s="110"/>
      <c r="AJ46" s="111"/>
      <c r="AK46" s="14"/>
    </row>
    <row r="47" spans="1:3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</sheetData>
  <sheetProtection algorithmName="SHA-512" hashValue="Fkd2DuRIPgIFMIgTXKP9jlXVlTa64ANk5G9v3C6AYam4B9vJZBwpWaH0vK2iGdX/0+8bSTfwTDupFsaNlo6PsA==" saltValue="aeOoQuPb4vgSWq/RzQbJ+Q==" spinCount="100000" sheet="1" objects="1" scenarios="1"/>
  <mergeCells count="302">
    <mergeCell ref="A1:M1"/>
    <mergeCell ref="AC1:AD1"/>
    <mergeCell ref="AH1:AJ1"/>
    <mergeCell ref="A2:AJ2"/>
    <mergeCell ref="F33:G33"/>
    <mergeCell ref="O33:Q33"/>
    <mergeCell ref="U33:V33"/>
    <mergeCell ref="W33:X33"/>
    <mergeCell ref="Y33:AE34"/>
    <mergeCell ref="F34:G34"/>
    <mergeCell ref="O34:Q34"/>
    <mergeCell ref="T34:U34"/>
    <mergeCell ref="V34:W34"/>
    <mergeCell ref="AI28:AI34"/>
    <mergeCell ref="A29:A31"/>
    <mergeCell ref="B29:B31"/>
    <mergeCell ref="C29:C31"/>
    <mergeCell ref="D29:D31"/>
    <mergeCell ref="E29:E30"/>
    <mergeCell ref="F29:F31"/>
    <mergeCell ref="G29:G31"/>
    <mergeCell ref="O32:Q32"/>
    <mergeCell ref="U32:V32"/>
    <mergeCell ref="W32:X32"/>
    <mergeCell ref="U28:U30"/>
    <mergeCell ref="V28:V30"/>
    <mergeCell ref="X28:X30"/>
    <mergeCell ref="Y28:AE28"/>
    <mergeCell ref="Y29:AE30"/>
    <mergeCell ref="O31:Q31"/>
    <mergeCell ref="T31:T33"/>
    <mergeCell ref="U31:V31"/>
    <mergeCell ref="W31:X31"/>
    <mergeCell ref="Z31:AD31"/>
    <mergeCell ref="A28:E28"/>
    <mergeCell ref="F28:H28"/>
    <mergeCell ref="I28:L29"/>
    <mergeCell ref="M28:M30"/>
    <mergeCell ref="N28:N30"/>
    <mergeCell ref="O28:O30"/>
    <mergeCell ref="P28:P30"/>
    <mergeCell ref="Q28:Q30"/>
    <mergeCell ref="R28:R30"/>
    <mergeCell ref="H29:H31"/>
    <mergeCell ref="I30:L34"/>
    <mergeCell ref="N31:N34"/>
    <mergeCell ref="B43:C43"/>
    <mergeCell ref="E44:L44"/>
    <mergeCell ref="F45:G45"/>
    <mergeCell ref="H45:V45"/>
    <mergeCell ref="P44:V44"/>
    <mergeCell ref="Z45:AD45"/>
    <mergeCell ref="X45:Y45"/>
    <mergeCell ref="W3:X3"/>
    <mergeCell ref="Y3:AE3"/>
    <mergeCell ref="Y5:AE5"/>
    <mergeCell ref="Y4:AE4"/>
    <mergeCell ref="Y6:AE6"/>
    <mergeCell ref="Y7:AE7"/>
    <mergeCell ref="Y11:AE11"/>
    <mergeCell ref="Z10:AD10"/>
    <mergeCell ref="Y8:AE9"/>
    <mergeCell ref="Y12:AE13"/>
    <mergeCell ref="Y14:AE14"/>
    <mergeCell ref="Y15:AE16"/>
    <mergeCell ref="Z17:AD17"/>
    <mergeCell ref="Y18:AE18"/>
    <mergeCell ref="Y19:AE20"/>
    <mergeCell ref="Y21:AE21"/>
    <mergeCell ref="F40:G40"/>
    <mergeCell ref="O40:Q40"/>
    <mergeCell ref="U40:V40"/>
    <mergeCell ref="W40:X40"/>
    <mergeCell ref="F41:G41"/>
    <mergeCell ref="O41:Q41"/>
    <mergeCell ref="T41:U41"/>
    <mergeCell ref="V41:W41"/>
    <mergeCell ref="Y39:AE39"/>
    <mergeCell ref="AJ35:AJ41"/>
    <mergeCell ref="AH35:AH41"/>
    <mergeCell ref="AI35:AI41"/>
    <mergeCell ref="F36:F38"/>
    <mergeCell ref="G36:G38"/>
    <mergeCell ref="H36:H38"/>
    <mergeCell ref="I37:L41"/>
    <mergeCell ref="N38:N41"/>
    <mergeCell ref="O38:Q38"/>
    <mergeCell ref="T38:T40"/>
    <mergeCell ref="U38:V38"/>
    <mergeCell ref="W38:X38"/>
    <mergeCell ref="AG38:AG41"/>
    <mergeCell ref="O39:Q39"/>
    <mergeCell ref="U39:V39"/>
    <mergeCell ref="W39:X39"/>
    <mergeCell ref="A35:E35"/>
    <mergeCell ref="F35:H35"/>
    <mergeCell ref="I35:L36"/>
    <mergeCell ref="M35:M37"/>
    <mergeCell ref="N35:N37"/>
    <mergeCell ref="O35:O37"/>
    <mergeCell ref="P35:P37"/>
    <mergeCell ref="Q35:Q37"/>
    <mergeCell ref="R35:R37"/>
    <mergeCell ref="A36:A38"/>
    <mergeCell ref="B36:B38"/>
    <mergeCell ref="C36:C38"/>
    <mergeCell ref="D36:D38"/>
    <mergeCell ref="E36:E37"/>
    <mergeCell ref="Y22:AE23"/>
    <mergeCell ref="R21:R23"/>
    <mergeCell ref="S21:S23"/>
    <mergeCell ref="V35:V37"/>
    <mergeCell ref="X35:X37"/>
    <mergeCell ref="AF35:AF41"/>
    <mergeCell ref="AG35:AG36"/>
    <mergeCell ref="Y35:AE35"/>
    <mergeCell ref="Y36:AE37"/>
    <mergeCell ref="Z38:AD38"/>
    <mergeCell ref="S35:S37"/>
    <mergeCell ref="T35:T37"/>
    <mergeCell ref="U35:U37"/>
    <mergeCell ref="Y40:AE41"/>
    <mergeCell ref="AG31:AG34"/>
    <mergeCell ref="AF28:AF34"/>
    <mergeCell ref="AG28:AG29"/>
    <mergeCell ref="U26:V26"/>
    <mergeCell ref="W26:X26"/>
    <mergeCell ref="V21:V23"/>
    <mergeCell ref="X21:X23"/>
    <mergeCell ref="Y32:AE32"/>
    <mergeCell ref="S28:S30"/>
    <mergeCell ref="T28:T30"/>
    <mergeCell ref="O27:Q27"/>
    <mergeCell ref="T27:U27"/>
    <mergeCell ref="V27:W27"/>
    <mergeCell ref="Z24:AD24"/>
    <mergeCell ref="Y25:AE25"/>
    <mergeCell ref="Y26:AE27"/>
    <mergeCell ref="T24:T26"/>
    <mergeCell ref="U24:V24"/>
    <mergeCell ref="W24:X24"/>
    <mergeCell ref="C22:C24"/>
    <mergeCell ref="D22:D24"/>
    <mergeCell ref="E22:E23"/>
    <mergeCell ref="F22:F24"/>
    <mergeCell ref="G22:G24"/>
    <mergeCell ref="H22:H24"/>
    <mergeCell ref="I23:L27"/>
    <mergeCell ref="N24:N27"/>
    <mergeCell ref="A21:E21"/>
    <mergeCell ref="F21:H21"/>
    <mergeCell ref="I21:L22"/>
    <mergeCell ref="M21:M23"/>
    <mergeCell ref="N21:N23"/>
    <mergeCell ref="A22:A24"/>
    <mergeCell ref="B22:B24"/>
    <mergeCell ref="F27:G27"/>
    <mergeCell ref="O21:O23"/>
    <mergeCell ref="P21:P23"/>
    <mergeCell ref="Q21:Q23"/>
    <mergeCell ref="O24:Q24"/>
    <mergeCell ref="O25:Q25"/>
    <mergeCell ref="U25:V25"/>
    <mergeCell ref="W25:X25"/>
    <mergeCell ref="F26:G26"/>
    <mergeCell ref="O26:Q26"/>
    <mergeCell ref="T21:T23"/>
    <mergeCell ref="U21:U23"/>
    <mergeCell ref="N14:N16"/>
    <mergeCell ref="O14:O16"/>
    <mergeCell ref="P14:P16"/>
    <mergeCell ref="Q14:Q16"/>
    <mergeCell ref="R14:R16"/>
    <mergeCell ref="E15:E16"/>
    <mergeCell ref="N17:N20"/>
    <mergeCell ref="U18:V18"/>
    <mergeCell ref="W18:X18"/>
    <mergeCell ref="F19:G19"/>
    <mergeCell ref="O19:Q19"/>
    <mergeCell ref="D15:D17"/>
    <mergeCell ref="F15:F17"/>
    <mergeCell ref="G15:G17"/>
    <mergeCell ref="H15:H17"/>
    <mergeCell ref="I16:L20"/>
    <mergeCell ref="A14:E14"/>
    <mergeCell ref="F14:H14"/>
    <mergeCell ref="I14:L15"/>
    <mergeCell ref="M14:M16"/>
    <mergeCell ref="W10:X10"/>
    <mergeCell ref="W11:X11"/>
    <mergeCell ref="W12:X12"/>
    <mergeCell ref="T13:U13"/>
    <mergeCell ref="T10:T12"/>
    <mergeCell ref="S14:S16"/>
    <mergeCell ref="T14:T16"/>
    <mergeCell ref="U14:U16"/>
    <mergeCell ref="U12:V12"/>
    <mergeCell ref="A46:AE46"/>
    <mergeCell ref="F13:G13"/>
    <mergeCell ref="O13:Q13"/>
    <mergeCell ref="V14:V16"/>
    <mergeCell ref="X14:X16"/>
    <mergeCell ref="A42:AE42"/>
    <mergeCell ref="I43:X43"/>
    <mergeCell ref="B44:D44"/>
    <mergeCell ref="B45:D45"/>
    <mergeCell ref="N44:O44"/>
    <mergeCell ref="O17:Q17"/>
    <mergeCell ref="T17:T19"/>
    <mergeCell ref="U17:V17"/>
    <mergeCell ref="W17:X17"/>
    <mergeCell ref="O18:Q18"/>
    <mergeCell ref="U19:V19"/>
    <mergeCell ref="W19:X19"/>
    <mergeCell ref="O20:Q20"/>
    <mergeCell ref="T20:U20"/>
    <mergeCell ref="V20:W20"/>
    <mergeCell ref="F20:G20"/>
    <mergeCell ref="A15:A17"/>
    <mergeCell ref="B15:B17"/>
    <mergeCell ref="C15:C17"/>
    <mergeCell ref="F7:H7"/>
    <mergeCell ref="A7:E7"/>
    <mergeCell ref="I7:L8"/>
    <mergeCell ref="N7:N9"/>
    <mergeCell ref="O7:O9"/>
    <mergeCell ref="N3:V3"/>
    <mergeCell ref="N4:N6"/>
    <mergeCell ref="S4:S6"/>
    <mergeCell ref="F12:G12"/>
    <mergeCell ref="O12:Q12"/>
    <mergeCell ref="O11:Q11"/>
    <mergeCell ref="I9:L13"/>
    <mergeCell ref="I5:L5"/>
    <mergeCell ref="I6:L6"/>
    <mergeCell ref="M3:M6"/>
    <mergeCell ref="H8:H10"/>
    <mergeCell ref="V7:V9"/>
    <mergeCell ref="P7:P9"/>
    <mergeCell ref="Q7:Q9"/>
    <mergeCell ref="R7:R9"/>
    <mergeCell ref="S7:S9"/>
    <mergeCell ref="T7:T9"/>
    <mergeCell ref="U7:U9"/>
    <mergeCell ref="N1:AB1"/>
    <mergeCell ref="AE1:AF1"/>
    <mergeCell ref="A5:H5"/>
    <mergeCell ref="A6:H6"/>
    <mergeCell ref="A3:L4"/>
    <mergeCell ref="E8:E9"/>
    <mergeCell ref="A8:A10"/>
    <mergeCell ref="B8:B10"/>
    <mergeCell ref="C8:C10"/>
    <mergeCell ref="D8:D10"/>
    <mergeCell ref="F8:F10"/>
    <mergeCell ref="G8:G10"/>
    <mergeCell ref="U4:U6"/>
    <mergeCell ref="V4:V6"/>
    <mergeCell ref="T4:T6"/>
    <mergeCell ref="O10:Q10"/>
    <mergeCell ref="N10:N13"/>
    <mergeCell ref="U10:V10"/>
    <mergeCell ref="AF7:AF13"/>
    <mergeCell ref="M7:M9"/>
    <mergeCell ref="W4:W6"/>
    <mergeCell ref="X7:X9"/>
    <mergeCell ref="U11:V11"/>
    <mergeCell ref="V13:W13"/>
    <mergeCell ref="X4:X6"/>
    <mergeCell ref="AJ4:AJ6"/>
    <mergeCell ref="AF3:AJ3"/>
    <mergeCell ref="AF4:AF6"/>
    <mergeCell ref="AG4:AG6"/>
    <mergeCell ref="AH4:AH6"/>
    <mergeCell ref="AI4:AI6"/>
    <mergeCell ref="O4:O6"/>
    <mergeCell ref="P4:P6"/>
    <mergeCell ref="Q4:Q6"/>
    <mergeCell ref="R4:R6"/>
    <mergeCell ref="AF44:AH46"/>
    <mergeCell ref="AF42:AH43"/>
    <mergeCell ref="AI42:AJ43"/>
    <mergeCell ref="AI44:AJ46"/>
    <mergeCell ref="AI7:AI13"/>
    <mergeCell ref="AJ11:AJ13"/>
    <mergeCell ref="AH7:AH13"/>
    <mergeCell ref="AG10:AG13"/>
    <mergeCell ref="AG7:AG8"/>
    <mergeCell ref="AH14:AH20"/>
    <mergeCell ref="AG17:AG20"/>
    <mergeCell ref="AF14:AF20"/>
    <mergeCell ref="AG14:AG15"/>
    <mergeCell ref="AH21:AH27"/>
    <mergeCell ref="AI21:AI27"/>
    <mergeCell ref="AG24:AG27"/>
    <mergeCell ref="AF21:AF27"/>
    <mergeCell ref="AG21:AG22"/>
    <mergeCell ref="AH28:AH34"/>
    <mergeCell ref="AJ14:AJ20"/>
    <mergeCell ref="AJ21:AJ27"/>
    <mergeCell ref="AJ28:AJ34"/>
    <mergeCell ref="AI14:AI20"/>
  </mergeCells>
  <phoneticPr fontId="28"/>
  <dataValidations count="4">
    <dataValidation type="list" allowBlank="1" showErrorMessage="1" sqref="Y18:AC18 Y11:AC11 Y25:AC25 Y32:AC32 Y39:AC39" xr:uid="{00000000-0002-0000-0000-000002000000}">
      <formula1>#REF!</formula1>
    </dataValidation>
    <dataValidation type="whole" imeMode="halfAlpha" allowBlank="1" showInputMessage="1" showErrorMessage="1" sqref="R14:U16 R21:U23 R28:U30 R35:U37" xr:uid="{EC6216AA-BE1A-4F1D-9337-C423A3EF9CC5}">
      <formula1>1</formula1>
      <formula2>5</formula2>
    </dataValidation>
    <dataValidation type="whole" operator="greaterThanOrEqual" allowBlank="1" showInputMessage="1" showErrorMessage="1" sqref="R17:R19 R24:R26 R31:R33 R38:R40" xr:uid="{A0D95346-268E-4219-9DB0-891154505D54}">
      <formula1>0</formula1>
    </dataValidation>
    <dataValidation type="whole" imeMode="halfAlpha" allowBlank="1" showInputMessage="1" showErrorMessage="1" sqref="N14:Q16 V14:V16 N21:Q23 V21:V23 N28:Q30 N35:Q37 V28:V30 V35:V37" xr:uid="{1F5920C7-7E5E-4CBB-8ECA-69F21651B303}">
      <formula1>3</formula1>
      <formula2>5</formula2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8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Table!$A$2:$A$5</xm:f>
          </x14:formula1>
          <xm:sqref>V13:W13 V20 V27 V34 V41</xm:sqref>
        </x14:dataValidation>
        <x14:dataValidation type="list" allowBlank="1" showErrorMessage="1" xr:uid="{00000000-0002-0000-0000-000004000000}">
          <x14:formula1>
            <xm:f>Table!$C$8:$C$19</xm:f>
          </x14:formula1>
          <xm:sqref>Y12:AE13 Y26:AE27 Y19:AE20 Y33:AE34 Y40:AE41</xm:sqref>
        </x14:dataValidation>
        <x14:dataValidation type="list" allowBlank="1" showErrorMessage="1" xr:uid="{00000000-0002-0000-0000-000003000000}">
          <x14:formula1>
            <xm:f>Table!$A$8:$A$16</xm:f>
          </x14:formula1>
          <xm:sqref>Y15:AE16 Y8:AE9 Y22:AE23 Y29:AE30 Y36:AE37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30A8-D262-471F-913A-E57FBE529B77}">
  <dimension ref="A1:C994"/>
  <sheetViews>
    <sheetView workbookViewId="0">
      <selection activeCell="A20" sqref="A20"/>
    </sheetView>
  </sheetViews>
  <sheetFormatPr defaultRowHeight="13.2"/>
  <cols>
    <col min="1" max="1" width="63.77734375" style="56" bestFit="1" customWidth="1"/>
    <col min="2" max="2" width="12.6640625" style="21"/>
    <col min="3" max="3" width="44" style="21" customWidth="1"/>
    <col min="4" max="16384" width="8.88671875" style="21"/>
  </cols>
  <sheetData>
    <row r="1" spans="1:3">
      <c r="A1" s="58" t="s">
        <v>96</v>
      </c>
    </row>
    <row r="2" spans="1:3">
      <c r="A2" s="55" t="s">
        <v>6</v>
      </c>
    </row>
    <row r="3" spans="1:3">
      <c r="A3" s="55" t="s">
        <v>21</v>
      </c>
    </row>
    <row r="4" spans="1:3">
      <c r="A4" s="55" t="s">
        <v>24</v>
      </c>
    </row>
    <row r="5" spans="1:3">
      <c r="A5" s="55" t="s">
        <v>27</v>
      </c>
    </row>
    <row r="7" spans="1:3">
      <c r="A7" s="56" t="s">
        <v>114</v>
      </c>
      <c r="C7" s="56" t="s">
        <v>115</v>
      </c>
    </row>
    <row r="8" spans="1:3" ht="24">
      <c r="A8" s="59" t="s">
        <v>99</v>
      </c>
      <c r="C8" s="60" t="s">
        <v>108</v>
      </c>
    </row>
    <row r="9" spans="1:3" ht="24">
      <c r="A9" s="59" t="s">
        <v>100</v>
      </c>
      <c r="C9" s="60" t="s">
        <v>109</v>
      </c>
    </row>
    <row r="10" spans="1:3" ht="24">
      <c r="A10" s="59" t="s">
        <v>101</v>
      </c>
      <c r="C10" s="59" t="s">
        <v>110</v>
      </c>
    </row>
    <row r="11" spans="1:3" ht="36">
      <c r="A11" s="59" t="s">
        <v>113</v>
      </c>
      <c r="C11" s="61" t="s">
        <v>103</v>
      </c>
    </row>
    <row r="12" spans="1:3" ht="24">
      <c r="A12" s="60" t="s">
        <v>102</v>
      </c>
      <c r="C12" s="61" t="s">
        <v>104</v>
      </c>
    </row>
    <row r="13" spans="1:3" ht="24">
      <c r="A13" s="59" t="s">
        <v>98</v>
      </c>
      <c r="C13" s="61" t="s">
        <v>105</v>
      </c>
    </row>
    <row r="14" spans="1:3" ht="24">
      <c r="A14" s="62" t="s">
        <v>111</v>
      </c>
      <c r="C14" s="61" t="s">
        <v>106</v>
      </c>
    </row>
    <row r="15" spans="1:3" ht="24">
      <c r="A15" s="59" t="s">
        <v>112</v>
      </c>
      <c r="C15" s="61" t="s">
        <v>107</v>
      </c>
    </row>
    <row r="16" spans="1:3" ht="24">
      <c r="A16" s="57" t="s">
        <v>46</v>
      </c>
      <c r="C16" s="60" t="s">
        <v>116</v>
      </c>
    </row>
    <row r="17" spans="1:3" ht="24">
      <c r="C17" s="60" t="s">
        <v>117</v>
      </c>
    </row>
    <row r="18" spans="1:3" ht="24">
      <c r="C18" s="59" t="s">
        <v>119</v>
      </c>
    </row>
    <row r="19" spans="1:3">
      <c r="C19" s="59" t="s">
        <v>97</v>
      </c>
    </row>
    <row r="30" spans="1:3">
      <c r="A30" s="21"/>
    </row>
    <row r="31" spans="1:3">
      <c r="A31" s="21"/>
    </row>
    <row r="32" spans="1:3">
      <c r="A32" s="21"/>
    </row>
    <row r="33" spans="1:1">
      <c r="A33" s="21"/>
    </row>
    <row r="34" spans="1:1">
      <c r="A34" s="54"/>
    </row>
    <row r="37" spans="1:1">
      <c r="A37" s="21"/>
    </row>
    <row r="38" spans="1:1">
      <c r="A38" s="21"/>
    </row>
    <row r="39" spans="1:1">
      <c r="A39" s="21"/>
    </row>
    <row r="40" spans="1:1">
      <c r="A40" s="21"/>
    </row>
    <row r="41" spans="1:1">
      <c r="A41" s="54"/>
    </row>
    <row r="42" spans="1:1">
      <c r="A42" s="54"/>
    </row>
    <row r="43" spans="1:1">
      <c r="A43" s="54"/>
    </row>
    <row r="44" spans="1:1">
      <c r="A44" s="54"/>
    </row>
    <row r="45" spans="1:1">
      <c r="A45" s="54"/>
    </row>
    <row r="46" spans="1:1">
      <c r="A46" s="54"/>
    </row>
    <row r="47" spans="1:1">
      <c r="A47" s="54"/>
    </row>
    <row r="48" spans="1:1">
      <c r="A48" s="54"/>
    </row>
    <row r="49" spans="1:1">
      <c r="A49" s="54"/>
    </row>
    <row r="50" spans="1:1">
      <c r="A50" s="54"/>
    </row>
    <row r="51" spans="1:1">
      <c r="A51" s="54"/>
    </row>
    <row r="52" spans="1:1">
      <c r="A52" s="54"/>
    </row>
    <row r="53" spans="1:1">
      <c r="A53" s="54"/>
    </row>
    <row r="54" spans="1:1">
      <c r="A54" s="54"/>
    </row>
    <row r="55" spans="1:1">
      <c r="A55" s="54"/>
    </row>
    <row r="56" spans="1:1">
      <c r="A56" s="54"/>
    </row>
    <row r="57" spans="1:1">
      <c r="A57" s="54"/>
    </row>
    <row r="58" spans="1:1">
      <c r="A58" s="54"/>
    </row>
    <row r="59" spans="1:1">
      <c r="A59" s="54"/>
    </row>
    <row r="60" spans="1:1">
      <c r="A60" s="54"/>
    </row>
    <row r="61" spans="1:1">
      <c r="A61" s="54"/>
    </row>
    <row r="62" spans="1:1">
      <c r="A62" s="54"/>
    </row>
    <row r="63" spans="1:1">
      <c r="A63" s="54"/>
    </row>
    <row r="64" spans="1:1">
      <c r="A64" s="54"/>
    </row>
    <row r="65" spans="1:1">
      <c r="A65" s="54"/>
    </row>
    <row r="66" spans="1:1">
      <c r="A66" s="54"/>
    </row>
    <row r="67" spans="1:1">
      <c r="A67" s="54"/>
    </row>
    <row r="68" spans="1:1">
      <c r="A68" s="54"/>
    </row>
    <row r="69" spans="1:1">
      <c r="A69" s="54"/>
    </row>
    <row r="70" spans="1:1">
      <c r="A70" s="54"/>
    </row>
    <row r="71" spans="1:1">
      <c r="A71" s="54"/>
    </row>
    <row r="72" spans="1:1">
      <c r="A72" s="54"/>
    </row>
    <row r="73" spans="1:1">
      <c r="A73" s="54"/>
    </row>
    <row r="74" spans="1:1">
      <c r="A74" s="54"/>
    </row>
    <row r="75" spans="1:1">
      <c r="A75" s="54"/>
    </row>
    <row r="76" spans="1:1">
      <c r="A76" s="54"/>
    </row>
    <row r="77" spans="1:1">
      <c r="A77" s="54"/>
    </row>
    <row r="78" spans="1:1">
      <c r="A78" s="54"/>
    </row>
    <row r="79" spans="1:1">
      <c r="A79" s="54"/>
    </row>
    <row r="80" spans="1:1">
      <c r="A80" s="54"/>
    </row>
    <row r="81" spans="1:1">
      <c r="A81" s="54"/>
    </row>
    <row r="82" spans="1:1">
      <c r="A82" s="54"/>
    </row>
    <row r="83" spans="1:1">
      <c r="A83" s="54"/>
    </row>
    <row r="84" spans="1:1">
      <c r="A84" s="54"/>
    </row>
    <row r="85" spans="1:1">
      <c r="A85" s="54"/>
    </row>
    <row r="86" spans="1:1">
      <c r="A86" s="54"/>
    </row>
    <row r="87" spans="1:1">
      <c r="A87" s="54"/>
    </row>
    <row r="88" spans="1:1">
      <c r="A88" s="54"/>
    </row>
    <row r="89" spans="1:1">
      <c r="A89" s="54"/>
    </row>
    <row r="90" spans="1:1">
      <c r="A90" s="54"/>
    </row>
    <row r="91" spans="1:1">
      <c r="A91" s="54"/>
    </row>
    <row r="92" spans="1:1">
      <c r="A92" s="54"/>
    </row>
    <row r="93" spans="1:1">
      <c r="A93" s="54"/>
    </row>
    <row r="94" spans="1:1">
      <c r="A94" s="54"/>
    </row>
    <row r="95" spans="1:1">
      <c r="A95" s="54"/>
    </row>
    <row r="96" spans="1:1">
      <c r="A96" s="54"/>
    </row>
    <row r="97" spans="1:1">
      <c r="A97" s="54"/>
    </row>
    <row r="98" spans="1:1">
      <c r="A98" s="54"/>
    </row>
    <row r="99" spans="1:1">
      <c r="A99" s="54"/>
    </row>
    <row r="100" spans="1:1">
      <c r="A100" s="54"/>
    </row>
    <row r="101" spans="1:1">
      <c r="A101" s="54"/>
    </row>
    <row r="102" spans="1:1">
      <c r="A102" s="54"/>
    </row>
    <row r="103" spans="1:1">
      <c r="A103" s="54"/>
    </row>
    <row r="104" spans="1:1">
      <c r="A104" s="54"/>
    </row>
    <row r="105" spans="1:1">
      <c r="A105" s="54"/>
    </row>
    <row r="106" spans="1:1">
      <c r="A106" s="54"/>
    </row>
    <row r="107" spans="1:1">
      <c r="A107" s="54"/>
    </row>
    <row r="108" spans="1:1">
      <c r="A108" s="54"/>
    </row>
    <row r="109" spans="1:1">
      <c r="A109" s="54"/>
    </row>
    <row r="110" spans="1:1">
      <c r="A110" s="54"/>
    </row>
    <row r="111" spans="1:1">
      <c r="A111" s="54"/>
    </row>
    <row r="112" spans="1:1">
      <c r="A112" s="54"/>
    </row>
    <row r="113" spans="1:1">
      <c r="A113" s="54"/>
    </row>
    <row r="114" spans="1:1">
      <c r="A114" s="54"/>
    </row>
    <row r="115" spans="1:1">
      <c r="A115" s="54"/>
    </row>
    <row r="116" spans="1:1">
      <c r="A116" s="54"/>
    </row>
    <row r="117" spans="1:1">
      <c r="A117" s="54"/>
    </row>
    <row r="118" spans="1:1">
      <c r="A118" s="54"/>
    </row>
    <row r="119" spans="1:1">
      <c r="A119" s="54"/>
    </row>
    <row r="120" spans="1:1">
      <c r="A120" s="54"/>
    </row>
    <row r="121" spans="1:1">
      <c r="A121" s="54"/>
    </row>
    <row r="122" spans="1:1">
      <c r="A122" s="54"/>
    </row>
    <row r="123" spans="1:1">
      <c r="A123" s="54"/>
    </row>
    <row r="124" spans="1:1">
      <c r="A124" s="54"/>
    </row>
    <row r="125" spans="1:1">
      <c r="A125" s="54"/>
    </row>
    <row r="126" spans="1:1">
      <c r="A126" s="54"/>
    </row>
    <row r="127" spans="1:1">
      <c r="A127" s="54"/>
    </row>
    <row r="128" spans="1:1">
      <c r="A128" s="54"/>
    </row>
    <row r="129" spans="1:1">
      <c r="A129" s="54"/>
    </row>
    <row r="130" spans="1:1">
      <c r="A130" s="54"/>
    </row>
    <row r="131" spans="1:1">
      <c r="A131" s="54"/>
    </row>
    <row r="132" spans="1:1">
      <c r="A132" s="54"/>
    </row>
    <row r="133" spans="1:1">
      <c r="A133" s="54"/>
    </row>
    <row r="134" spans="1:1">
      <c r="A134" s="54"/>
    </row>
    <row r="135" spans="1:1">
      <c r="A135" s="54"/>
    </row>
    <row r="136" spans="1:1">
      <c r="A136" s="54"/>
    </row>
    <row r="137" spans="1:1">
      <c r="A137" s="54"/>
    </row>
    <row r="138" spans="1:1">
      <c r="A138" s="54"/>
    </row>
    <row r="139" spans="1:1">
      <c r="A139" s="54"/>
    </row>
    <row r="140" spans="1:1">
      <c r="A140" s="54"/>
    </row>
    <row r="141" spans="1:1">
      <c r="A141" s="54"/>
    </row>
    <row r="142" spans="1:1">
      <c r="A142" s="54"/>
    </row>
    <row r="143" spans="1:1">
      <c r="A143" s="54"/>
    </row>
    <row r="144" spans="1:1">
      <c r="A144" s="54"/>
    </row>
    <row r="145" spans="1:1">
      <c r="A145" s="54"/>
    </row>
    <row r="146" spans="1:1">
      <c r="A146" s="54"/>
    </row>
    <row r="147" spans="1:1">
      <c r="A147" s="54"/>
    </row>
    <row r="148" spans="1:1">
      <c r="A148" s="54"/>
    </row>
    <row r="149" spans="1:1">
      <c r="A149" s="54"/>
    </row>
    <row r="150" spans="1:1">
      <c r="A150" s="54"/>
    </row>
    <row r="151" spans="1:1">
      <c r="A151" s="54"/>
    </row>
    <row r="152" spans="1:1">
      <c r="A152" s="54"/>
    </row>
    <row r="153" spans="1:1">
      <c r="A153" s="54"/>
    </row>
    <row r="154" spans="1:1">
      <c r="A154" s="54"/>
    </row>
    <row r="155" spans="1:1">
      <c r="A155" s="54"/>
    </row>
    <row r="156" spans="1:1">
      <c r="A156" s="54"/>
    </row>
    <row r="157" spans="1:1">
      <c r="A157" s="54"/>
    </row>
    <row r="158" spans="1:1">
      <c r="A158" s="54"/>
    </row>
    <row r="159" spans="1:1">
      <c r="A159" s="54"/>
    </row>
    <row r="160" spans="1:1">
      <c r="A160" s="54"/>
    </row>
    <row r="161" spans="1:1">
      <c r="A161" s="54"/>
    </row>
    <row r="162" spans="1:1">
      <c r="A162" s="54"/>
    </row>
    <row r="163" spans="1:1">
      <c r="A163" s="54"/>
    </row>
    <row r="164" spans="1:1">
      <c r="A164" s="54"/>
    </row>
    <row r="165" spans="1:1">
      <c r="A165" s="54"/>
    </row>
    <row r="166" spans="1:1">
      <c r="A166" s="54"/>
    </row>
    <row r="167" spans="1:1">
      <c r="A167" s="54"/>
    </row>
    <row r="168" spans="1:1">
      <c r="A168" s="54"/>
    </row>
    <row r="169" spans="1:1">
      <c r="A169" s="54"/>
    </row>
    <row r="170" spans="1:1">
      <c r="A170" s="54"/>
    </row>
    <row r="171" spans="1:1">
      <c r="A171" s="54"/>
    </row>
    <row r="172" spans="1:1">
      <c r="A172" s="54"/>
    </row>
    <row r="173" spans="1:1">
      <c r="A173" s="54"/>
    </row>
    <row r="174" spans="1:1">
      <c r="A174" s="54"/>
    </row>
    <row r="175" spans="1:1">
      <c r="A175" s="54"/>
    </row>
    <row r="176" spans="1:1">
      <c r="A176" s="54"/>
    </row>
    <row r="177" spans="1:1">
      <c r="A177" s="54"/>
    </row>
    <row r="178" spans="1:1">
      <c r="A178" s="54"/>
    </row>
    <row r="179" spans="1:1">
      <c r="A179" s="54"/>
    </row>
    <row r="180" spans="1:1">
      <c r="A180" s="54"/>
    </row>
    <row r="181" spans="1:1">
      <c r="A181" s="54"/>
    </row>
    <row r="182" spans="1:1">
      <c r="A182" s="54"/>
    </row>
    <row r="183" spans="1:1">
      <c r="A183" s="54"/>
    </row>
    <row r="184" spans="1:1">
      <c r="A184" s="54"/>
    </row>
    <row r="185" spans="1:1">
      <c r="A185" s="54"/>
    </row>
    <row r="186" spans="1:1">
      <c r="A186" s="54"/>
    </row>
    <row r="187" spans="1:1">
      <c r="A187" s="54"/>
    </row>
    <row r="188" spans="1:1">
      <c r="A188" s="54"/>
    </row>
    <row r="189" spans="1:1">
      <c r="A189" s="54"/>
    </row>
    <row r="190" spans="1:1">
      <c r="A190" s="54"/>
    </row>
    <row r="191" spans="1:1">
      <c r="A191" s="54"/>
    </row>
    <row r="192" spans="1:1">
      <c r="A192" s="54"/>
    </row>
    <row r="193" spans="1:1">
      <c r="A193" s="54"/>
    </row>
    <row r="194" spans="1:1">
      <c r="A194" s="54"/>
    </row>
    <row r="195" spans="1:1">
      <c r="A195" s="54"/>
    </row>
    <row r="196" spans="1:1">
      <c r="A196" s="54"/>
    </row>
    <row r="197" spans="1:1">
      <c r="A197" s="54"/>
    </row>
    <row r="198" spans="1:1">
      <c r="A198" s="54"/>
    </row>
    <row r="199" spans="1:1">
      <c r="A199" s="54"/>
    </row>
    <row r="200" spans="1:1">
      <c r="A200" s="54"/>
    </row>
    <row r="201" spans="1:1">
      <c r="A201" s="54"/>
    </row>
    <row r="202" spans="1:1">
      <c r="A202" s="54"/>
    </row>
    <row r="203" spans="1:1">
      <c r="A203" s="54"/>
    </row>
    <row r="204" spans="1:1">
      <c r="A204" s="54"/>
    </row>
    <row r="205" spans="1:1">
      <c r="A205" s="54"/>
    </row>
    <row r="206" spans="1:1">
      <c r="A206" s="54"/>
    </row>
    <row r="207" spans="1:1">
      <c r="A207" s="54"/>
    </row>
    <row r="208" spans="1:1">
      <c r="A208" s="54"/>
    </row>
    <row r="209" spans="1:1">
      <c r="A209" s="54"/>
    </row>
    <row r="210" spans="1:1">
      <c r="A210" s="54"/>
    </row>
    <row r="211" spans="1:1">
      <c r="A211" s="54"/>
    </row>
    <row r="212" spans="1:1">
      <c r="A212" s="54"/>
    </row>
    <row r="213" spans="1:1">
      <c r="A213" s="54"/>
    </row>
    <row r="214" spans="1:1">
      <c r="A214" s="54"/>
    </row>
    <row r="215" spans="1:1">
      <c r="A215" s="54"/>
    </row>
    <row r="216" spans="1:1">
      <c r="A216" s="54"/>
    </row>
    <row r="217" spans="1:1">
      <c r="A217" s="54"/>
    </row>
    <row r="218" spans="1:1">
      <c r="A218" s="54"/>
    </row>
    <row r="219" spans="1:1">
      <c r="A219" s="54"/>
    </row>
    <row r="220" spans="1:1">
      <c r="A220" s="54"/>
    </row>
    <row r="221" spans="1:1">
      <c r="A221" s="54"/>
    </row>
    <row r="222" spans="1:1">
      <c r="A222" s="54"/>
    </row>
    <row r="223" spans="1:1">
      <c r="A223" s="54"/>
    </row>
    <row r="224" spans="1:1">
      <c r="A224" s="54"/>
    </row>
    <row r="225" spans="1:1">
      <c r="A225" s="54"/>
    </row>
    <row r="226" spans="1:1">
      <c r="A226" s="54"/>
    </row>
    <row r="227" spans="1:1">
      <c r="A227" s="54"/>
    </row>
    <row r="228" spans="1:1">
      <c r="A228" s="54"/>
    </row>
    <row r="229" spans="1:1">
      <c r="A229" s="54"/>
    </row>
    <row r="230" spans="1:1">
      <c r="A230" s="54"/>
    </row>
    <row r="231" spans="1:1">
      <c r="A231" s="54"/>
    </row>
    <row r="232" spans="1:1">
      <c r="A232" s="54"/>
    </row>
    <row r="233" spans="1:1">
      <c r="A233" s="54"/>
    </row>
    <row r="234" spans="1:1">
      <c r="A234" s="54"/>
    </row>
    <row r="235" spans="1:1">
      <c r="A235" s="54"/>
    </row>
    <row r="236" spans="1:1">
      <c r="A236" s="54"/>
    </row>
    <row r="237" spans="1:1">
      <c r="A237" s="54"/>
    </row>
    <row r="238" spans="1:1">
      <c r="A238" s="54"/>
    </row>
    <row r="239" spans="1:1">
      <c r="A239" s="54"/>
    </row>
    <row r="240" spans="1:1">
      <c r="A240" s="54"/>
    </row>
    <row r="241" spans="1:1">
      <c r="A241" s="54"/>
    </row>
    <row r="242" spans="1:1">
      <c r="A242" s="54"/>
    </row>
    <row r="243" spans="1:1">
      <c r="A243" s="54"/>
    </row>
    <row r="244" spans="1:1">
      <c r="A244" s="54"/>
    </row>
    <row r="245" spans="1:1">
      <c r="A245" s="54"/>
    </row>
    <row r="246" spans="1:1">
      <c r="A246" s="54"/>
    </row>
    <row r="247" spans="1:1">
      <c r="A247" s="54"/>
    </row>
    <row r="248" spans="1:1">
      <c r="A248" s="54"/>
    </row>
    <row r="249" spans="1:1">
      <c r="A249" s="54"/>
    </row>
    <row r="250" spans="1:1">
      <c r="A250" s="54"/>
    </row>
    <row r="251" spans="1:1">
      <c r="A251" s="54"/>
    </row>
    <row r="252" spans="1:1">
      <c r="A252" s="54"/>
    </row>
    <row r="253" spans="1:1">
      <c r="A253" s="54"/>
    </row>
    <row r="254" spans="1:1">
      <c r="A254" s="54"/>
    </row>
    <row r="255" spans="1:1">
      <c r="A255" s="54"/>
    </row>
    <row r="256" spans="1:1">
      <c r="A256" s="54"/>
    </row>
    <row r="257" spans="1:1">
      <c r="A257" s="54"/>
    </row>
    <row r="258" spans="1:1">
      <c r="A258" s="54"/>
    </row>
    <row r="259" spans="1:1">
      <c r="A259" s="54"/>
    </row>
    <row r="260" spans="1:1">
      <c r="A260" s="54"/>
    </row>
    <row r="261" spans="1:1">
      <c r="A261" s="54"/>
    </row>
    <row r="262" spans="1:1">
      <c r="A262" s="54"/>
    </row>
    <row r="263" spans="1:1">
      <c r="A263" s="54"/>
    </row>
    <row r="264" spans="1:1">
      <c r="A264" s="54"/>
    </row>
    <row r="265" spans="1:1">
      <c r="A265" s="54"/>
    </row>
    <row r="266" spans="1:1">
      <c r="A266" s="54"/>
    </row>
    <row r="267" spans="1:1">
      <c r="A267" s="54"/>
    </row>
    <row r="268" spans="1:1">
      <c r="A268" s="54"/>
    </row>
    <row r="269" spans="1:1">
      <c r="A269" s="54"/>
    </row>
    <row r="270" spans="1:1">
      <c r="A270" s="54"/>
    </row>
    <row r="271" spans="1:1">
      <c r="A271" s="54"/>
    </row>
    <row r="272" spans="1:1">
      <c r="A272" s="54"/>
    </row>
    <row r="273" spans="1:1">
      <c r="A273" s="54"/>
    </row>
    <row r="274" spans="1:1">
      <c r="A274" s="54"/>
    </row>
    <row r="275" spans="1:1">
      <c r="A275" s="54"/>
    </row>
    <row r="276" spans="1:1">
      <c r="A276" s="54"/>
    </row>
    <row r="277" spans="1:1">
      <c r="A277" s="54"/>
    </row>
    <row r="278" spans="1:1">
      <c r="A278" s="54"/>
    </row>
    <row r="279" spans="1:1">
      <c r="A279" s="54"/>
    </row>
    <row r="280" spans="1:1">
      <c r="A280" s="54"/>
    </row>
    <row r="281" spans="1:1">
      <c r="A281" s="54"/>
    </row>
    <row r="282" spans="1:1">
      <c r="A282" s="54"/>
    </row>
    <row r="283" spans="1:1">
      <c r="A283" s="54"/>
    </row>
    <row r="284" spans="1:1">
      <c r="A284" s="54"/>
    </row>
    <row r="285" spans="1:1">
      <c r="A285" s="54"/>
    </row>
    <row r="286" spans="1:1">
      <c r="A286" s="54"/>
    </row>
    <row r="287" spans="1:1">
      <c r="A287" s="54"/>
    </row>
    <row r="288" spans="1:1">
      <c r="A288" s="54"/>
    </row>
    <row r="289" spans="1:1">
      <c r="A289" s="54"/>
    </row>
    <row r="290" spans="1:1">
      <c r="A290" s="54"/>
    </row>
    <row r="291" spans="1:1">
      <c r="A291" s="54"/>
    </row>
    <row r="292" spans="1:1">
      <c r="A292" s="54"/>
    </row>
    <row r="293" spans="1:1">
      <c r="A293" s="54"/>
    </row>
    <row r="294" spans="1:1">
      <c r="A294" s="54"/>
    </row>
    <row r="295" spans="1:1">
      <c r="A295" s="54"/>
    </row>
    <row r="296" spans="1:1">
      <c r="A296" s="54"/>
    </row>
    <row r="297" spans="1:1">
      <c r="A297" s="54"/>
    </row>
    <row r="298" spans="1:1">
      <c r="A298" s="54"/>
    </row>
    <row r="299" spans="1:1">
      <c r="A299" s="54"/>
    </row>
    <row r="300" spans="1:1">
      <c r="A300" s="54"/>
    </row>
    <row r="301" spans="1:1">
      <c r="A301" s="54"/>
    </row>
    <row r="302" spans="1:1">
      <c r="A302" s="54"/>
    </row>
    <row r="303" spans="1:1">
      <c r="A303" s="54"/>
    </row>
    <row r="304" spans="1:1">
      <c r="A304" s="54"/>
    </row>
    <row r="305" spans="1:1">
      <c r="A305" s="54"/>
    </row>
    <row r="306" spans="1:1">
      <c r="A306" s="54"/>
    </row>
    <row r="307" spans="1:1">
      <c r="A307" s="54"/>
    </row>
    <row r="308" spans="1:1">
      <c r="A308" s="54"/>
    </row>
    <row r="309" spans="1:1">
      <c r="A309" s="54"/>
    </row>
    <row r="310" spans="1:1">
      <c r="A310" s="54"/>
    </row>
    <row r="311" spans="1:1">
      <c r="A311" s="54"/>
    </row>
    <row r="312" spans="1:1">
      <c r="A312" s="54"/>
    </row>
    <row r="313" spans="1:1">
      <c r="A313" s="54"/>
    </row>
    <row r="314" spans="1:1">
      <c r="A314" s="54"/>
    </row>
    <row r="315" spans="1:1">
      <c r="A315" s="54"/>
    </row>
    <row r="316" spans="1:1">
      <c r="A316" s="54"/>
    </row>
    <row r="317" spans="1:1">
      <c r="A317" s="54"/>
    </row>
    <row r="318" spans="1:1">
      <c r="A318" s="54"/>
    </row>
    <row r="319" spans="1:1">
      <c r="A319" s="54"/>
    </row>
    <row r="320" spans="1:1">
      <c r="A320" s="54"/>
    </row>
    <row r="321" spans="1:1">
      <c r="A321" s="54"/>
    </row>
    <row r="322" spans="1:1">
      <c r="A322" s="54"/>
    </row>
    <row r="323" spans="1:1">
      <c r="A323" s="54"/>
    </row>
    <row r="324" spans="1:1">
      <c r="A324" s="54"/>
    </row>
    <row r="325" spans="1:1">
      <c r="A325" s="54"/>
    </row>
    <row r="326" spans="1:1">
      <c r="A326" s="54"/>
    </row>
    <row r="327" spans="1:1">
      <c r="A327" s="54"/>
    </row>
    <row r="328" spans="1:1">
      <c r="A328" s="54"/>
    </row>
    <row r="329" spans="1:1">
      <c r="A329" s="54"/>
    </row>
    <row r="330" spans="1:1">
      <c r="A330" s="54"/>
    </row>
    <row r="331" spans="1:1">
      <c r="A331" s="54"/>
    </row>
    <row r="332" spans="1:1">
      <c r="A332" s="54"/>
    </row>
    <row r="333" spans="1:1">
      <c r="A333" s="54"/>
    </row>
    <row r="334" spans="1:1">
      <c r="A334" s="54"/>
    </row>
    <row r="335" spans="1:1">
      <c r="A335" s="54"/>
    </row>
    <row r="336" spans="1:1">
      <c r="A336" s="54"/>
    </row>
    <row r="337" spans="1:1">
      <c r="A337" s="54"/>
    </row>
    <row r="338" spans="1:1">
      <c r="A338" s="54"/>
    </row>
    <row r="339" spans="1:1">
      <c r="A339" s="54"/>
    </row>
    <row r="340" spans="1:1">
      <c r="A340" s="54"/>
    </row>
    <row r="341" spans="1:1">
      <c r="A341" s="54"/>
    </row>
    <row r="342" spans="1:1">
      <c r="A342" s="54"/>
    </row>
    <row r="343" spans="1:1">
      <c r="A343" s="54"/>
    </row>
    <row r="344" spans="1:1">
      <c r="A344" s="54"/>
    </row>
    <row r="345" spans="1:1">
      <c r="A345" s="54"/>
    </row>
    <row r="346" spans="1:1">
      <c r="A346" s="54"/>
    </row>
    <row r="347" spans="1:1">
      <c r="A347" s="54"/>
    </row>
    <row r="348" spans="1:1">
      <c r="A348" s="54"/>
    </row>
    <row r="349" spans="1:1">
      <c r="A349" s="54"/>
    </row>
    <row r="350" spans="1:1">
      <c r="A350" s="54"/>
    </row>
    <row r="351" spans="1:1">
      <c r="A351" s="54"/>
    </row>
    <row r="352" spans="1:1">
      <c r="A352" s="54"/>
    </row>
    <row r="353" spans="1:1">
      <c r="A353" s="54"/>
    </row>
    <row r="354" spans="1:1">
      <c r="A354" s="54"/>
    </row>
    <row r="355" spans="1:1">
      <c r="A355" s="54"/>
    </row>
    <row r="356" spans="1:1">
      <c r="A356" s="54"/>
    </row>
    <row r="357" spans="1:1">
      <c r="A357" s="54"/>
    </row>
    <row r="358" spans="1:1">
      <c r="A358" s="54"/>
    </row>
    <row r="359" spans="1:1">
      <c r="A359" s="54"/>
    </row>
    <row r="360" spans="1:1">
      <c r="A360" s="54"/>
    </row>
    <row r="361" spans="1:1">
      <c r="A361" s="54"/>
    </row>
    <row r="362" spans="1:1">
      <c r="A362" s="54"/>
    </row>
    <row r="363" spans="1:1">
      <c r="A363" s="54"/>
    </row>
    <row r="364" spans="1:1">
      <c r="A364" s="54"/>
    </row>
    <row r="365" spans="1:1">
      <c r="A365" s="54"/>
    </row>
    <row r="366" spans="1:1">
      <c r="A366" s="54"/>
    </row>
    <row r="367" spans="1:1">
      <c r="A367" s="54"/>
    </row>
    <row r="368" spans="1:1">
      <c r="A368" s="54"/>
    </row>
    <row r="369" spans="1:1">
      <c r="A369" s="54"/>
    </row>
    <row r="370" spans="1:1">
      <c r="A370" s="54"/>
    </row>
    <row r="371" spans="1:1">
      <c r="A371" s="54"/>
    </row>
    <row r="372" spans="1:1">
      <c r="A372" s="54"/>
    </row>
    <row r="373" spans="1:1">
      <c r="A373" s="54"/>
    </row>
    <row r="374" spans="1:1">
      <c r="A374" s="54"/>
    </row>
    <row r="375" spans="1:1">
      <c r="A375" s="54"/>
    </row>
    <row r="376" spans="1:1">
      <c r="A376" s="54"/>
    </row>
    <row r="377" spans="1:1">
      <c r="A377" s="54"/>
    </row>
    <row r="378" spans="1:1">
      <c r="A378" s="54"/>
    </row>
    <row r="379" spans="1:1">
      <c r="A379" s="54"/>
    </row>
    <row r="380" spans="1:1">
      <c r="A380" s="54"/>
    </row>
    <row r="381" spans="1:1">
      <c r="A381" s="54"/>
    </row>
    <row r="382" spans="1:1">
      <c r="A382" s="54"/>
    </row>
    <row r="383" spans="1:1">
      <c r="A383" s="54"/>
    </row>
    <row r="384" spans="1:1">
      <c r="A384" s="54"/>
    </row>
    <row r="385" spans="1:1">
      <c r="A385" s="54"/>
    </row>
    <row r="386" spans="1:1">
      <c r="A386" s="54"/>
    </row>
    <row r="387" spans="1:1">
      <c r="A387" s="54"/>
    </row>
    <row r="388" spans="1:1">
      <c r="A388" s="54"/>
    </row>
    <row r="389" spans="1:1">
      <c r="A389" s="54"/>
    </row>
    <row r="390" spans="1:1">
      <c r="A390" s="54"/>
    </row>
    <row r="391" spans="1:1">
      <c r="A391" s="54"/>
    </row>
    <row r="392" spans="1:1">
      <c r="A392" s="54"/>
    </row>
    <row r="393" spans="1:1">
      <c r="A393" s="54"/>
    </row>
    <row r="394" spans="1:1">
      <c r="A394" s="54"/>
    </row>
    <row r="395" spans="1:1">
      <c r="A395" s="54"/>
    </row>
    <row r="396" spans="1:1">
      <c r="A396" s="54"/>
    </row>
    <row r="397" spans="1:1">
      <c r="A397" s="54"/>
    </row>
    <row r="398" spans="1:1">
      <c r="A398" s="54"/>
    </row>
    <row r="399" spans="1:1">
      <c r="A399" s="54"/>
    </row>
    <row r="400" spans="1:1">
      <c r="A400" s="54"/>
    </row>
    <row r="401" spans="1:1">
      <c r="A401" s="54"/>
    </row>
    <row r="402" spans="1:1">
      <c r="A402" s="54"/>
    </row>
    <row r="403" spans="1:1">
      <c r="A403" s="54"/>
    </row>
    <row r="404" spans="1:1">
      <c r="A404" s="54"/>
    </row>
    <row r="405" spans="1:1">
      <c r="A405" s="54"/>
    </row>
    <row r="406" spans="1:1">
      <c r="A406" s="54"/>
    </row>
    <row r="407" spans="1:1">
      <c r="A407" s="54"/>
    </row>
    <row r="408" spans="1:1">
      <c r="A408" s="54"/>
    </row>
    <row r="409" spans="1:1">
      <c r="A409" s="54"/>
    </row>
    <row r="410" spans="1:1">
      <c r="A410" s="54"/>
    </row>
    <row r="411" spans="1:1">
      <c r="A411" s="54"/>
    </row>
    <row r="412" spans="1:1">
      <c r="A412" s="54"/>
    </row>
    <row r="413" spans="1:1">
      <c r="A413" s="54"/>
    </row>
    <row r="414" spans="1:1">
      <c r="A414" s="54"/>
    </row>
    <row r="415" spans="1:1">
      <c r="A415" s="54"/>
    </row>
    <row r="416" spans="1:1">
      <c r="A416" s="54"/>
    </row>
    <row r="417" spans="1:1">
      <c r="A417" s="54"/>
    </row>
    <row r="418" spans="1:1">
      <c r="A418" s="54"/>
    </row>
    <row r="419" spans="1:1">
      <c r="A419" s="54"/>
    </row>
    <row r="420" spans="1:1">
      <c r="A420" s="54"/>
    </row>
    <row r="421" spans="1:1">
      <c r="A421" s="54"/>
    </row>
    <row r="422" spans="1:1">
      <c r="A422" s="54"/>
    </row>
    <row r="423" spans="1:1">
      <c r="A423" s="54"/>
    </row>
    <row r="424" spans="1:1">
      <c r="A424" s="54"/>
    </row>
    <row r="425" spans="1:1">
      <c r="A425" s="54"/>
    </row>
    <row r="426" spans="1:1">
      <c r="A426" s="54"/>
    </row>
    <row r="427" spans="1:1">
      <c r="A427" s="54"/>
    </row>
    <row r="428" spans="1:1">
      <c r="A428" s="54"/>
    </row>
    <row r="429" spans="1:1">
      <c r="A429" s="54"/>
    </row>
    <row r="430" spans="1:1">
      <c r="A430" s="54"/>
    </row>
    <row r="431" spans="1:1">
      <c r="A431" s="54"/>
    </row>
    <row r="432" spans="1:1">
      <c r="A432" s="54"/>
    </row>
    <row r="433" spans="1:1">
      <c r="A433" s="54"/>
    </row>
    <row r="434" spans="1:1">
      <c r="A434" s="54"/>
    </row>
    <row r="435" spans="1:1">
      <c r="A435" s="54"/>
    </row>
    <row r="436" spans="1:1">
      <c r="A436" s="54"/>
    </row>
    <row r="437" spans="1:1">
      <c r="A437" s="54"/>
    </row>
    <row r="438" spans="1:1">
      <c r="A438" s="54"/>
    </row>
    <row r="439" spans="1:1">
      <c r="A439" s="54"/>
    </row>
    <row r="440" spans="1:1">
      <c r="A440" s="54"/>
    </row>
    <row r="441" spans="1:1">
      <c r="A441" s="54"/>
    </row>
    <row r="442" spans="1:1">
      <c r="A442" s="54"/>
    </row>
    <row r="443" spans="1:1">
      <c r="A443" s="54"/>
    </row>
    <row r="444" spans="1:1">
      <c r="A444" s="54"/>
    </row>
    <row r="445" spans="1:1">
      <c r="A445" s="54"/>
    </row>
    <row r="446" spans="1:1">
      <c r="A446" s="54"/>
    </row>
    <row r="447" spans="1:1">
      <c r="A447" s="54"/>
    </row>
    <row r="448" spans="1:1">
      <c r="A448" s="54"/>
    </row>
    <row r="449" spans="1:1">
      <c r="A449" s="54"/>
    </row>
    <row r="450" spans="1:1">
      <c r="A450" s="54"/>
    </row>
    <row r="451" spans="1:1">
      <c r="A451" s="54"/>
    </row>
    <row r="452" spans="1:1">
      <c r="A452" s="54"/>
    </row>
    <row r="453" spans="1:1">
      <c r="A453" s="54"/>
    </row>
    <row r="454" spans="1:1">
      <c r="A454" s="54"/>
    </row>
    <row r="455" spans="1:1">
      <c r="A455" s="54"/>
    </row>
    <row r="456" spans="1:1">
      <c r="A456" s="54"/>
    </row>
    <row r="457" spans="1:1">
      <c r="A457" s="54"/>
    </row>
    <row r="458" spans="1:1">
      <c r="A458" s="54"/>
    </row>
    <row r="459" spans="1:1">
      <c r="A459" s="54"/>
    </row>
    <row r="460" spans="1:1">
      <c r="A460" s="54"/>
    </row>
    <row r="461" spans="1:1">
      <c r="A461" s="54"/>
    </row>
    <row r="462" spans="1:1">
      <c r="A462" s="54"/>
    </row>
    <row r="463" spans="1:1">
      <c r="A463" s="54"/>
    </row>
    <row r="464" spans="1:1">
      <c r="A464" s="54"/>
    </row>
    <row r="465" spans="1:1">
      <c r="A465" s="54"/>
    </row>
    <row r="466" spans="1:1">
      <c r="A466" s="54"/>
    </row>
    <row r="467" spans="1:1">
      <c r="A467" s="54"/>
    </row>
    <row r="468" spans="1:1">
      <c r="A468" s="54"/>
    </row>
    <row r="469" spans="1:1">
      <c r="A469" s="54"/>
    </row>
    <row r="470" spans="1:1">
      <c r="A470" s="54"/>
    </row>
    <row r="471" spans="1:1">
      <c r="A471" s="54"/>
    </row>
    <row r="472" spans="1:1">
      <c r="A472" s="54"/>
    </row>
    <row r="473" spans="1:1">
      <c r="A473" s="54"/>
    </row>
    <row r="474" spans="1:1">
      <c r="A474" s="54"/>
    </row>
    <row r="475" spans="1:1">
      <c r="A475" s="54"/>
    </row>
    <row r="476" spans="1:1">
      <c r="A476" s="54"/>
    </row>
    <row r="477" spans="1:1">
      <c r="A477" s="54"/>
    </row>
    <row r="478" spans="1:1">
      <c r="A478" s="54"/>
    </row>
    <row r="479" spans="1:1">
      <c r="A479" s="54"/>
    </row>
    <row r="480" spans="1:1">
      <c r="A480" s="54"/>
    </row>
    <row r="481" spans="1:1">
      <c r="A481" s="54"/>
    </row>
    <row r="482" spans="1:1">
      <c r="A482" s="54"/>
    </row>
    <row r="483" spans="1:1">
      <c r="A483" s="54"/>
    </row>
    <row r="484" spans="1:1">
      <c r="A484" s="54"/>
    </row>
    <row r="485" spans="1:1">
      <c r="A485" s="54"/>
    </row>
    <row r="486" spans="1:1">
      <c r="A486" s="54"/>
    </row>
    <row r="487" spans="1:1">
      <c r="A487" s="54"/>
    </row>
    <row r="488" spans="1:1">
      <c r="A488" s="54"/>
    </row>
    <row r="489" spans="1:1">
      <c r="A489" s="54"/>
    </row>
    <row r="490" spans="1:1">
      <c r="A490" s="54"/>
    </row>
    <row r="491" spans="1:1">
      <c r="A491" s="54"/>
    </row>
    <row r="492" spans="1:1">
      <c r="A492" s="54"/>
    </row>
    <row r="493" spans="1:1">
      <c r="A493" s="54"/>
    </row>
    <row r="494" spans="1:1">
      <c r="A494" s="54"/>
    </row>
    <row r="495" spans="1:1">
      <c r="A495" s="54"/>
    </row>
    <row r="496" spans="1:1">
      <c r="A496" s="54"/>
    </row>
    <row r="497" spans="1:1">
      <c r="A497" s="54"/>
    </row>
    <row r="498" spans="1:1">
      <c r="A498" s="54"/>
    </row>
    <row r="499" spans="1:1">
      <c r="A499" s="54"/>
    </row>
    <row r="500" spans="1:1">
      <c r="A500" s="54"/>
    </row>
    <row r="501" spans="1:1">
      <c r="A501" s="54"/>
    </row>
    <row r="502" spans="1:1">
      <c r="A502" s="54"/>
    </row>
    <row r="503" spans="1:1">
      <c r="A503" s="54"/>
    </row>
    <row r="504" spans="1:1">
      <c r="A504" s="54"/>
    </row>
    <row r="505" spans="1:1">
      <c r="A505" s="54"/>
    </row>
    <row r="506" spans="1:1">
      <c r="A506" s="54"/>
    </row>
    <row r="507" spans="1:1">
      <c r="A507" s="54"/>
    </row>
    <row r="508" spans="1:1">
      <c r="A508" s="54"/>
    </row>
    <row r="509" spans="1:1">
      <c r="A509" s="54"/>
    </row>
    <row r="510" spans="1:1">
      <c r="A510" s="54"/>
    </row>
    <row r="511" spans="1:1">
      <c r="A511" s="54"/>
    </row>
    <row r="512" spans="1:1">
      <c r="A512" s="54"/>
    </row>
    <row r="513" spans="1:1">
      <c r="A513" s="54"/>
    </row>
    <row r="514" spans="1:1">
      <c r="A514" s="54"/>
    </row>
    <row r="515" spans="1:1">
      <c r="A515" s="54"/>
    </row>
    <row r="516" spans="1:1">
      <c r="A516" s="54"/>
    </row>
    <row r="517" spans="1:1">
      <c r="A517" s="54"/>
    </row>
    <row r="518" spans="1:1">
      <c r="A518" s="54"/>
    </row>
    <row r="519" spans="1:1">
      <c r="A519" s="54"/>
    </row>
    <row r="520" spans="1:1">
      <c r="A520" s="54"/>
    </row>
    <row r="521" spans="1:1">
      <c r="A521" s="54"/>
    </row>
    <row r="522" spans="1:1">
      <c r="A522" s="54"/>
    </row>
    <row r="523" spans="1:1">
      <c r="A523" s="54"/>
    </row>
    <row r="524" spans="1:1">
      <c r="A524" s="54"/>
    </row>
    <row r="525" spans="1:1">
      <c r="A525" s="54"/>
    </row>
    <row r="526" spans="1:1">
      <c r="A526" s="54"/>
    </row>
    <row r="527" spans="1:1">
      <c r="A527" s="54"/>
    </row>
    <row r="528" spans="1:1">
      <c r="A528" s="54"/>
    </row>
    <row r="529" spans="1:1">
      <c r="A529" s="54"/>
    </row>
    <row r="530" spans="1:1">
      <c r="A530" s="54"/>
    </row>
    <row r="531" spans="1:1">
      <c r="A531" s="54"/>
    </row>
    <row r="532" spans="1:1">
      <c r="A532" s="54"/>
    </row>
    <row r="533" spans="1:1">
      <c r="A533" s="54"/>
    </row>
    <row r="534" spans="1:1">
      <c r="A534" s="54"/>
    </row>
    <row r="535" spans="1:1">
      <c r="A535" s="54"/>
    </row>
    <row r="536" spans="1:1">
      <c r="A536" s="54"/>
    </row>
    <row r="537" spans="1:1">
      <c r="A537" s="54"/>
    </row>
    <row r="538" spans="1:1">
      <c r="A538" s="54"/>
    </row>
    <row r="539" spans="1:1">
      <c r="A539" s="54"/>
    </row>
    <row r="540" spans="1:1">
      <c r="A540" s="54"/>
    </row>
    <row r="541" spans="1:1">
      <c r="A541" s="54"/>
    </row>
    <row r="542" spans="1:1">
      <c r="A542" s="54"/>
    </row>
    <row r="543" spans="1:1">
      <c r="A543" s="54"/>
    </row>
    <row r="544" spans="1:1">
      <c r="A544" s="54"/>
    </row>
    <row r="545" spans="1:1">
      <c r="A545" s="54"/>
    </row>
    <row r="546" spans="1:1">
      <c r="A546" s="54"/>
    </row>
    <row r="547" spans="1:1">
      <c r="A547" s="54"/>
    </row>
    <row r="548" spans="1:1">
      <c r="A548" s="54"/>
    </row>
    <row r="549" spans="1:1">
      <c r="A549" s="54"/>
    </row>
    <row r="550" spans="1:1">
      <c r="A550" s="54"/>
    </row>
    <row r="551" spans="1:1">
      <c r="A551" s="54"/>
    </row>
    <row r="552" spans="1:1">
      <c r="A552" s="54"/>
    </row>
    <row r="553" spans="1:1">
      <c r="A553" s="54"/>
    </row>
    <row r="554" spans="1:1">
      <c r="A554" s="54"/>
    </row>
    <row r="555" spans="1:1">
      <c r="A555" s="54"/>
    </row>
    <row r="556" spans="1:1">
      <c r="A556" s="54"/>
    </row>
    <row r="557" spans="1:1">
      <c r="A557" s="54"/>
    </row>
    <row r="558" spans="1:1">
      <c r="A558" s="54"/>
    </row>
    <row r="559" spans="1:1">
      <c r="A559" s="54"/>
    </row>
    <row r="560" spans="1:1">
      <c r="A560" s="54"/>
    </row>
    <row r="561" spans="1:1">
      <c r="A561" s="54"/>
    </row>
    <row r="562" spans="1:1">
      <c r="A562" s="54"/>
    </row>
    <row r="563" spans="1:1">
      <c r="A563" s="54"/>
    </row>
    <row r="564" spans="1:1">
      <c r="A564" s="54"/>
    </row>
    <row r="565" spans="1:1">
      <c r="A565" s="54"/>
    </row>
    <row r="566" spans="1:1">
      <c r="A566" s="54"/>
    </row>
    <row r="567" spans="1:1">
      <c r="A567" s="54"/>
    </row>
    <row r="568" spans="1:1">
      <c r="A568" s="54"/>
    </row>
    <row r="569" spans="1:1">
      <c r="A569" s="54"/>
    </row>
    <row r="570" spans="1:1">
      <c r="A570" s="54"/>
    </row>
    <row r="571" spans="1:1">
      <c r="A571" s="54"/>
    </row>
    <row r="572" spans="1:1">
      <c r="A572" s="54"/>
    </row>
    <row r="573" spans="1:1">
      <c r="A573" s="54"/>
    </row>
    <row r="574" spans="1:1">
      <c r="A574" s="54"/>
    </row>
    <row r="575" spans="1:1">
      <c r="A575" s="54"/>
    </row>
    <row r="576" spans="1:1">
      <c r="A576" s="54"/>
    </row>
    <row r="577" spans="1:1">
      <c r="A577" s="54"/>
    </row>
    <row r="578" spans="1:1">
      <c r="A578" s="54"/>
    </row>
    <row r="579" spans="1:1">
      <c r="A579" s="54"/>
    </row>
    <row r="580" spans="1:1">
      <c r="A580" s="54"/>
    </row>
    <row r="581" spans="1:1">
      <c r="A581" s="54"/>
    </row>
    <row r="582" spans="1:1">
      <c r="A582" s="54"/>
    </row>
    <row r="583" spans="1:1">
      <c r="A583" s="54"/>
    </row>
    <row r="584" spans="1:1">
      <c r="A584" s="54"/>
    </row>
    <row r="585" spans="1:1">
      <c r="A585" s="54"/>
    </row>
    <row r="586" spans="1:1">
      <c r="A586" s="54"/>
    </row>
    <row r="587" spans="1:1">
      <c r="A587" s="54"/>
    </row>
    <row r="588" spans="1:1">
      <c r="A588" s="54"/>
    </row>
    <row r="589" spans="1:1">
      <c r="A589" s="54"/>
    </row>
    <row r="590" spans="1:1">
      <c r="A590" s="54"/>
    </row>
    <row r="591" spans="1:1">
      <c r="A591" s="54"/>
    </row>
    <row r="592" spans="1:1">
      <c r="A592" s="54"/>
    </row>
    <row r="593" spans="1:1">
      <c r="A593" s="54"/>
    </row>
    <row r="594" spans="1:1">
      <c r="A594" s="54"/>
    </row>
    <row r="595" spans="1:1">
      <c r="A595" s="54"/>
    </row>
    <row r="596" spans="1:1">
      <c r="A596" s="54"/>
    </row>
    <row r="597" spans="1:1">
      <c r="A597" s="54"/>
    </row>
    <row r="598" spans="1:1">
      <c r="A598" s="54"/>
    </row>
    <row r="599" spans="1:1">
      <c r="A599" s="54"/>
    </row>
    <row r="600" spans="1:1">
      <c r="A600" s="54"/>
    </row>
    <row r="601" spans="1:1">
      <c r="A601" s="54"/>
    </row>
    <row r="602" spans="1:1">
      <c r="A602" s="54"/>
    </row>
    <row r="603" spans="1:1">
      <c r="A603" s="54"/>
    </row>
    <row r="604" spans="1:1">
      <c r="A604" s="54"/>
    </row>
    <row r="605" spans="1:1">
      <c r="A605" s="54"/>
    </row>
    <row r="606" spans="1:1">
      <c r="A606" s="54"/>
    </row>
    <row r="607" spans="1:1">
      <c r="A607" s="54"/>
    </row>
    <row r="608" spans="1:1">
      <c r="A608" s="54"/>
    </row>
    <row r="609" spans="1:1">
      <c r="A609" s="54"/>
    </row>
    <row r="610" spans="1:1">
      <c r="A610" s="54"/>
    </row>
    <row r="611" spans="1:1">
      <c r="A611" s="54"/>
    </row>
    <row r="612" spans="1:1">
      <c r="A612" s="54"/>
    </row>
    <row r="613" spans="1:1">
      <c r="A613" s="54"/>
    </row>
    <row r="614" spans="1:1">
      <c r="A614" s="54"/>
    </row>
    <row r="615" spans="1:1">
      <c r="A615" s="54"/>
    </row>
    <row r="616" spans="1:1">
      <c r="A616" s="54"/>
    </row>
    <row r="617" spans="1:1">
      <c r="A617" s="54"/>
    </row>
    <row r="618" spans="1:1">
      <c r="A618" s="54"/>
    </row>
    <row r="619" spans="1:1">
      <c r="A619" s="54"/>
    </row>
    <row r="620" spans="1:1">
      <c r="A620" s="54"/>
    </row>
    <row r="621" spans="1:1">
      <c r="A621" s="54"/>
    </row>
    <row r="622" spans="1:1">
      <c r="A622" s="54"/>
    </row>
    <row r="623" spans="1:1">
      <c r="A623" s="54"/>
    </row>
    <row r="624" spans="1:1">
      <c r="A624" s="54"/>
    </row>
    <row r="625" spans="1:1">
      <c r="A625" s="54"/>
    </row>
    <row r="626" spans="1:1">
      <c r="A626" s="54"/>
    </row>
    <row r="627" spans="1:1">
      <c r="A627" s="54"/>
    </row>
    <row r="628" spans="1:1">
      <c r="A628" s="54"/>
    </row>
    <row r="629" spans="1:1">
      <c r="A629" s="54"/>
    </row>
    <row r="630" spans="1:1">
      <c r="A630" s="54"/>
    </row>
    <row r="631" spans="1:1">
      <c r="A631" s="54"/>
    </row>
    <row r="632" spans="1:1">
      <c r="A632" s="54"/>
    </row>
    <row r="633" spans="1:1">
      <c r="A633" s="54"/>
    </row>
    <row r="634" spans="1:1">
      <c r="A634" s="54"/>
    </row>
    <row r="635" spans="1:1">
      <c r="A635" s="54"/>
    </row>
    <row r="636" spans="1:1">
      <c r="A636" s="54"/>
    </row>
    <row r="637" spans="1:1">
      <c r="A637" s="54"/>
    </row>
    <row r="638" spans="1:1">
      <c r="A638" s="54"/>
    </row>
    <row r="639" spans="1:1">
      <c r="A639" s="54"/>
    </row>
    <row r="640" spans="1:1">
      <c r="A640" s="54"/>
    </row>
    <row r="641" spans="1:1">
      <c r="A641" s="54"/>
    </row>
    <row r="642" spans="1:1">
      <c r="A642" s="54"/>
    </row>
    <row r="643" spans="1:1">
      <c r="A643" s="54"/>
    </row>
    <row r="644" spans="1:1">
      <c r="A644" s="54"/>
    </row>
    <row r="645" spans="1:1">
      <c r="A645" s="54"/>
    </row>
    <row r="646" spans="1:1">
      <c r="A646" s="54"/>
    </row>
    <row r="647" spans="1:1">
      <c r="A647" s="54"/>
    </row>
    <row r="648" spans="1:1">
      <c r="A648" s="54"/>
    </row>
    <row r="649" spans="1:1">
      <c r="A649" s="54"/>
    </row>
    <row r="650" spans="1:1">
      <c r="A650" s="54"/>
    </row>
    <row r="651" spans="1:1">
      <c r="A651" s="54"/>
    </row>
    <row r="652" spans="1:1">
      <c r="A652" s="54"/>
    </row>
    <row r="653" spans="1:1">
      <c r="A653" s="54"/>
    </row>
    <row r="654" spans="1:1">
      <c r="A654" s="54"/>
    </row>
    <row r="655" spans="1:1">
      <c r="A655" s="54"/>
    </row>
    <row r="656" spans="1:1">
      <c r="A656" s="54"/>
    </row>
    <row r="657" spans="1:1">
      <c r="A657" s="54"/>
    </row>
    <row r="658" spans="1:1">
      <c r="A658" s="54"/>
    </row>
    <row r="659" spans="1:1">
      <c r="A659" s="54"/>
    </row>
    <row r="660" spans="1:1">
      <c r="A660" s="54"/>
    </row>
    <row r="661" spans="1:1">
      <c r="A661" s="54"/>
    </row>
    <row r="662" spans="1:1">
      <c r="A662" s="54"/>
    </row>
    <row r="663" spans="1:1">
      <c r="A663" s="54"/>
    </row>
    <row r="664" spans="1:1">
      <c r="A664" s="54"/>
    </row>
    <row r="665" spans="1:1">
      <c r="A665" s="54"/>
    </row>
    <row r="666" spans="1:1">
      <c r="A666" s="54"/>
    </row>
    <row r="667" spans="1:1">
      <c r="A667" s="54"/>
    </row>
    <row r="668" spans="1:1">
      <c r="A668" s="54"/>
    </row>
    <row r="669" spans="1:1">
      <c r="A669" s="54"/>
    </row>
    <row r="670" spans="1:1">
      <c r="A670" s="54"/>
    </row>
    <row r="671" spans="1:1">
      <c r="A671" s="54"/>
    </row>
    <row r="672" spans="1:1">
      <c r="A672" s="54"/>
    </row>
    <row r="673" spans="1:1">
      <c r="A673" s="54"/>
    </row>
    <row r="674" spans="1:1">
      <c r="A674" s="54"/>
    </row>
    <row r="675" spans="1:1">
      <c r="A675" s="54"/>
    </row>
    <row r="676" spans="1:1">
      <c r="A676" s="54"/>
    </row>
    <row r="677" spans="1:1">
      <c r="A677" s="54"/>
    </row>
    <row r="678" spans="1:1">
      <c r="A678" s="54"/>
    </row>
    <row r="679" spans="1:1">
      <c r="A679" s="54"/>
    </row>
    <row r="680" spans="1:1">
      <c r="A680" s="54"/>
    </row>
    <row r="681" spans="1:1">
      <c r="A681" s="54"/>
    </row>
    <row r="682" spans="1:1">
      <c r="A682" s="54"/>
    </row>
    <row r="683" spans="1:1">
      <c r="A683" s="54"/>
    </row>
    <row r="684" spans="1:1">
      <c r="A684" s="54"/>
    </row>
    <row r="685" spans="1:1">
      <c r="A685" s="54"/>
    </row>
    <row r="686" spans="1:1">
      <c r="A686" s="54"/>
    </row>
    <row r="687" spans="1:1">
      <c r="A687" s="54"/>
    </row>
    <row r="688" spans="1:1">
      <c r="A688" s="54"/>
    </row>
    <row r="689" spans="1:1">
      <c r="A689" s="54"/>
    </row>
    <row r="690" spans="1:1">
      <c r="A690" s="54"/>
    </row>
    <row r="691" spans="1:1">
      <c r="A691" s="54"/>
    </row>
    <row r="692" spans="1:1">
      <c r="A692" s="54"/>
    </row>
    <row r="693" spans="1:1">
      <c r="A693" s="54"/>
    </row>
    <row r="694" spans="1:1">
      <c r="A694" s="54"/>
    </row>
    <row r="695" spans="1:1">
      <c r="A695" s="54"/>
    </row>
    <row r="696" spans="1:1">
      <c r="A696" s="54"/>
    </row>
    <row r="697" spans="1:1">
      <c r="A697" s="54"/>
    </row>
    <row r="698" spans="1:1">
      <c r="A698" s="54"/>
    </row>
    <row r="699" spans="1:1">
      <c r="A699" s="54"/>
    </row>
    <row r="700" spans="1:1">
      <c r="A700" s="54"/>
    </row>
    <row r="701" spans="1:1">
      <c r="A701" s="54"/>
    </row>
    <row r="702" spans="1:1">
      <c r="A702" s="54"/>
    </row>
    <row r="703" spans="1:1">
      <c r="A703" s="54"/>
    </row>
    <row r="704" spans="1:1">
      <c r="A704" s="54"/>
    </row>
    <row r="705" spans="1:1">
      <c r="A705" s="54"/>
    </row>
    <row r="706" spans="1:1">
      <c r="A706" s="54"/>
    </row>
    <row r="707" spans="1:1">
      <c r="A707" s="54"/>
    </row>
    <row r="708" spans="1:1">
      <c r="A708" s="54"/>
    </row>
    <row r="709" spans="1:1">
      <c r="A709" s="54"/>
    </row>
    <row r="710" spans="1:1">
      <c r="A710" s="54"/>
    </row>
    <row r="711" spans="1:1">
      <c r="A711" s="54"/>
    </row>
    <row r="712" spans="1:1">
      <c r="A712" s="54"/>
    </row>
    <row r="713" spans="1:1">
      <c r="A713" s="54"/>
    </row>
    <row r="714" spans="1:1">
      <c r="A714" s="54"/>
    </row>
    <row r="715" spans="1:1">
      <c r="A715" s="54"/>
    </row>
    <row r="716" spans="1:1">
      <c r="A716" s="54"/>
    </row>
    <row r="717" spans="1:1">
      <c r="A717" s="54"/>
    </row>
    <row r="718" spans="1:1">
      <c r="A718" s="54"/>
    </row>
    <row r="719" spans="1:1">
      <c r="A719" s="54"/>
    </row>
    <row r="720" spans="1:1">
      <c r="A720" s="54"/>
    </row>
    <row r="721" spans="1:1">
      <c r="A721" s="54"/>
    </row>
    <row r="722" spans="1:1">
      <c r="A722" s="54"/>
    </row>
    <row r="723" spans="1:1">
      <c r="A723" s="54"/>
    </row>
    <row r="724" spans="1:1">
      <c r="A724" s="54"/>
    </row>
    <row r="725" spans="1:1">
      <c r="A725" s="54"/>
    </row>
    <row r="726" spans="1:1">
      <c r="A726" s="54"/>
    </row>
    <row r="727" spans="1:1">
      <c r="A727" s="54"/>
    </row>
    <row r="728" spans="1:1">
      <c r="A728" s="54"/>
    </row>
    <row r="729" spans="1:1">
      <c r="A729" s="54"/>
    </row>
    <row r="730" spans="1:1">
      <c r="A730" s="54"/>
    </row>
    <row r="731" spans="1:1">
      <c r="A731" s="54"/>
    </row>
    <row r="732" spans="1:1">
      <c r="A732" s="54"/>
    </row>
    <row r="733" spans="1:1">
      <c r="A733" s="54"/>
    </row>
    <row r="734" spans="1:1">
      <c r="A734" s="54"/>
    </row>
    <row r="735" spans="1:1">
      <c r="A735" s="54"/>
    </row>
    <row r="736" spans="1:1">
      <c r="A736" s="54"/>
    </row>
    <row r="737" spans="1:1">
      <c r="A737" s="54"/>
    </row>
    <row r="738" spans="1:1">
      <c r="A738" s="54"/>
    </row>
    <row r="739" spans="1:1">
      <c r="A739" s="54"/>
    </row>
    <row r="740" spans="1:1">
      <c r="A740" s="54"/>
    </row>
    <row r="741" spans="1:1">
      <c r="A741" s="54"/>
    </row>
    <row r="742" spans="1:1">
      <c r="A742" s="54"/>
    </row>
    <row r="743" spans="1:1">
      <c r="A743" s="54"/>
    </row>
    <row r="744" spans="1:1">
      <c r="A744" s="54"/>
    </row>
    <row r="745" spans="1:1">
      <c r="A745" s="54"/>
    </row>
    <row r="746" spans="1:1">
      <c r="A746" s="54"/>
    </row>
    <row r="747" spans="1:1">
      <c r="A747" s="54"/>
    </row>
    <row r="748" spans="1:1">
      <c r="A748" s="54"/>
    </row>
    <row r="749" spans="1:1">
      <c r="A749" s="54"/>
    </row>
    <row r="750" spans="1:1">
      <c r="A750" s="54"/>
    </row>
    <row r="751" spans="1:1">
      <c r="A751" s="54"/>
    </row>
    <row r="752" spans="1:1">
      <c r="A752" s="54"/>
    </row>
    <row r="753" spans="1:1">
      <c r="A753" s="54"/>
    </row>
    <row r="754" spans="1:1">
      <c r="A754" s="54"/>
    </row>
    <row r="755" spans="1:1">
      <c r="A755" s="54"/>
    </row>
    <row r="756" spans="1:1">
      <c r="A756" s="54"/>
    </row>
    <row r="757" spans="1:1">
      <c r="A757" s="54"/>
    </row>
    <row r="758" spans="1:1">
      <c r="A758" s="54"/>
    </row>
    <row r="759" spans="1:1">
      <c r="A759" s="54"/>
    </row>
    <row r="760" spans="1:1">
      <c r="A760" s="54"/>
    </row>
    <row r="761" spans="1:1">
      <c r="A761" s="54"/>
    </row>
    <row r="762" spans="1:1">
      <c r="A762" s="54"/>
    </row>
    <row r="763" spans="1:1">
      <c r="A763" s="54"/>
    </row>
    <row r="764" spans="1:1">
      <c r="A764" s="54"/>
    </row>
    <row r="765" spans="1:1">
      <c r="A765" s="54"/>
    </row>
    <row r="766" spans="1:1">
      <c r="A766" s="54"/>
    </row>
    <row r="767" spans="1:1">
      <c r="A767" s="54"/>
    </row>
    <row r="768" spans="1:1">
      <c r="A768" s="54"/>
    </row>
    <row r="769" spans="1:1">
      <c r="A769" s="54"/>
    </row>
    <row r="770" spans="1:1">
      <c r="A770" s="54"/>
    </row>
    <row r="771" spans="1:1">
      <c r="A771" s="54"/>
    </row>
    <row r="772" spans="1:1">
      <c r="A772" s="54"/>
    </row>
    <row r="773" spans="1:1">
      <c r="A773" s="54"/>
    </row>
    <row r="774" spans="1:1">
      <c r="A774" s="54"/>
    </row>
    <row r="775" spans="1:1">
      <c r="A775" s="54"/>
    </row>
    <row r="776" spans="1:1">
      <c r="A776" s="54"/>
    </row>
    <row r="777" spans="1:1">
      <c r="A777" s="54"/>
    </row>
    <row r="778" spans="1:1">
      <c r="A778" s="54"/>
    </row>
    <row r="779" spans="1:1">
      <c r="A779" s="54"/>
    </row>
    <row r="780" spans="1:1">
      <c r="A780" s="54"/>
    </row>
    <row r="781" spans="1:1">
      <c r="A781" s="54"/>
    </row>
    <row r="782" spans="1:1">
      <c r="A782" s="54"/>
    </row>
    <row r="783" spans="1:1">
      <c r="A783" s="54"/>
    </row>
    <row r="784" spans="1:1">
      <c r="A784" s="54"/>
    </row>
    <row r="785" spans="1:1">
      <c r="A785" s="54"/>
    </row>
    <row r="786" spans="1:1">
      <c r="A786" s="54"/>
    </row>
    <row r="787" spans="1:1">
      <c r="A787" s="54"/>
    </row>
    <row r="788" spans="1:1">
      <c r="A788" s="54"/>
    </row>
    <row r="789" spans="1:1">
      <c r="A789" s="54"/>
    </row>
    <row r="790" spans="1:1">
      <c r="A790" s="54"/>
    </row>
    <row r="791" spans="1:1">
      <c r="A791" s="54"/>
    </row>
    <row r="792" spans="1:1">
      <c r="A792" s="54"/>
    </row>
    <row r="793" spans="1:1">
      <c r="A793" s="54"/>
    </row>
    <row r="794" spans="1:1">
      <c r="A794" s="54"/>
    </row>
    <row r="795" spans="1:1">
      <c r="A795" s="54"/>
    </row>
    <row r="796" spans="1:1">
      <c r="A796" s="54"/>
    </row>
    <row r="797" spans="1:1">
      <c r="A797" s="54"/>
    </row>
    <row r="798" spans="1:1">
      <c r="A798" s="54"/>
    </row>
    <row r="799" spans="1:1">
      <c r="A799" s="54"/>
    </row>
    <row r="800" spans="1:1">
      <c r="A800" s="54"/>
    </row>
    <row r="801" spans="1:1">
      <c r="A801" s="54"/>
    </row>
    <row r="802" spans="1:1">
      <c r="A802" s="54"/>
    </row>
    <row r="803" spans="1:1">
      <c r="A803" s="54"/>
    </row>
    <row r="804" spans="1:1">
      <c r="A804" s="54"/>
    </row>
    <row r="805" spans="1:1">
      <c r="A805" s="54"/>
    </row>
    <row r="806" spans="1:1">
      <c r="A806" s="54"/>
    </row>
    <row r="807" spans="1:1">
      <c r="A807" s="54"/>
    </row>
    <row r="808" spans="1:1">
      <c r="A808" s="54"/>
    </row>
    <row r="809" spans="1:1">
      <c r="A809" s="54"/>
    </row>
    <row r="810" spans="1:1">
      <c r="A810" s="54"/>
    </row>
    <row r="811" spans="1:1">
      <c r="A811" s="54"/>
    </row>
    <row r="812" spans="1:1">
      <c r="A812" s="54"/>
    </row>
    <row r="813" spans="1:1">
      <c r="A813" s="54"/>
    </row>
    <row r="814" spans="1:1">
      <c r="A814" s="54"/>
    </row>
    <row r="815" spans="1:1">
      <c r="A815" s="54"/>
    </row>
    <row r="816" spans="1:1">
      <c r="A816" s="54"/>
    </row>
    <row r="817" spans="1:1">
      <c r="A817" s="54"/>
    </row>
    <row r="818" spans="1:1">
      <c r="A818" s="54"/>
    </row>
    <row r="819" spans="1:1">
      <c r="A819" s="54"/>
    </row>
    <row r="820" spans="1:1">
      <c r="A820" s="54"/>
    </row>
    <row r="821" spans="1:1">
      <c r="A821" s="54"/>
    </row>
    <row r="822" spans="1:1">
      <c r="A822" s="54"/>
    </row>
    <row r="823" spans="1:1">
      <c r="A823" s="54"/>
    </row>
    <row r="824" spans="1:1">
      <c r="A824" s="54"/>
    </row>
    <row r="825" spans="1:1">
      <c r="A825" s="54"/>
    </row>
    <row r="826" spans="1:1">
      <c r="A826" s="54"/>
    </row>
    <row r="827" spans="1:1">
      <c r="A827" s="54"/>
    </row>
    <row r="828" spans="1:1">
      <c r="A828" s="54"/>
    </row>
    <row r="829" spans="1:1">
      <c r="A829" s="54"/>
    </row>
    <row r="830" spans="1:1">
      <c r="A830" s="54"/>
    </row>
    <row r="831" spans="1:1">
      <c r="A831" s="54"/>
    </row>
    <row r="832" spans="1:1">
      <c r="A832" s="54"/>
    </row>
    <row r="833" spans="1:1">
      <c r="A833" s="54"/>
    </row>
    <row r="834" spans="1:1">
      <c r="A834" s="54"/>
    </row>
    <row r="835" spans="1:1">
      <c r="A835" s="54"/>
    </row>
    <row r="836" spans="1:1">
      <c r="A836" s="54"/>
    </row>
    <row r="837" spans="1:1">
      <c r="A837" s="54"/>
    </row>
    <row r="838" spans="1:1">
      <c r="A838" s="54"/>
    </row>
    <row r="839" spans="1:1">
      <c r="A839" s="54"/>
    </row>
    <row r="840" spans="1:1">
      <c r="A840" s="54"/>
    </row>
    <row r="841" spans="1:1">
      <c r="A841" s="54"/>
    </row>
    <row r="842" spans="1:1">
      <c r="A842" s="54"/>
    </row>
    <row r="843" spans="1:1">
      <c r="A843" s="54"/>
    </row>
    <row r="844" spans="1:1">
      <c r="A844" s="54"/>
    </row>
    <row r="845" spans="1:1">
      <c r="A845" s="54"/>
    </row>
    <row r="846" spans="1:1">
      <c r="A846" s="54"/>
    </row>
    <row r="847" spans="1:1">
      <c r="A847" s="54"/>
    </row>
    <row r="848" spans="1:1">
      <c r="A848" s="54"/>
    </row>
    <row r="849" spans="1:1">
      <c r="A849" s="54"/>
    </row>
    <row r="850" spans="1:1">
      <c r="A850" s="54"/>
    </row>
    <row r="851" spans="1:1">
      <c r="A851" s="54"/>
    </row>
    <row r="852" spans="1:1">
      <c r="A852" s="54"/>
    </row>
    <row r="853" spans="1:1">
      <c r="A853" s="54"/>
    </row>
    <row r="854" spans="1:1">
      <c r="A854" s="54"/>
    </row>
    <row r="855" spans="1:1">
      <c r="A855" s="54"/>
    </row>
    <row r="856" spans="1:1">
      <c r="A856" s="54"/>
    </row>
    <row r="857" spans="1:1">
      <c r="A857" s="54"/>
    </row>
    <row r="858" spans="1:1">
      <c r="A858" s="54"/>
    </row>
    <row r="859" spans="1:1">
      <c r="A859" s="54"/>
    </row>
    <row r="860" spans="1:1">
      <c r="A860" s="54"/>
    </row>
    <row r="861" spans="1:1">
      <c r="A861" s="54"/>
    </row>
    <row r="862" spans="1:1">
      <c r="A862" s="54"/>
    </row>
    <row r="863" spans="1:1">
      <c r="A863" s="54"/>
    </row>
    <row r="864" spans="1:1">
      <c r="A864" s="54"/>
    </row>
    <row r="865" spans="1:1">
      <c r="A865" s="54"/>
    </row>
    <row r="866" spans="1:1">
      <c r="A866" s="54"/>
    </row>
    <row r="867" spans="1:1">
      <c r="A867" s="54"/>
    </row>
    <row r="868" spans="1:1">
      <c r="A868" s="54"/>
    </row>
    <row r="869" spans="1:1">
      <c r="A869" s="54"/>
    </row>
    <row r="870" spans="1:1">
      <c r="A870" s="54"/>
    </row>
    <row r="871" spans="1:1">
      <c r="A871" s="54"/>
    </row>
    <row r="872" spans="1:1">
      <c r="A872" s="54"/>
    </row>
    <row r="873" spans="1:1">
      <c r="A873" s="54"/>
    </row>
    <row r="874" spans="1:1">
      <c r="A874" s="54"/>
    </row>
    <row r="875" spans="1:1">
      <c r="A875" s="54"/>
    </row>
    <row r="876" spans="1:1">
      <c r="A876" s="54"/>
    </row>
    <row r="877" spans="1:1">
      <c r="A877" s="54"/>
    </row>
    <row r="878" spans="1:1">
      <c r="A878" s="54"/>
    </row>
    <row r="879" spans="1:1">
      <c r="A879" s="54"/>
    </row>
    <row r="880" spans="1:1">
      <c r="A880" s="54"/>
    </row>
    <row r="881" spans="1:1">
      <c r="A881" s="54"/>
    </row>
    <row r="882" spans="1:1">
      <c r="A882" s="54"/>
    </row>
    <row r="883" spans="1:1">
      <c r="A883" s="54"/>
    </row>
    <row r="884" spans="1:1">
      <c r="A884" s="54"/>
    </row>
    <row r="885" spans="1:1">
      <c r="A885" s="54"/>
    </row>
    <row r="886" spans="1:1">
      <c r="A886" s="54"/>
    </row>
    <row r="887" spans="1:1">
      <c r="A887" s="54"/>
    </row>
    <row r="888" spans="1:1">
      <c r="A888" s="54"/>
    </row>
    <row r="889" spans="1:1">
      <c r="A889" s="54"/>
    </row>
    <row r="890" spans="1:1">
      <c r="A890" s="54"/>
    </row>
    <row r="891" spans="1:1">
      <c r="A891" s="54"/>
    </row>
    <row r="892" spans="1:1">
      <c r="A892" s="54"/>
    </row>
    <row r="893" spans="1:1">
      <c r="A893" s="54"/>
    </row>
    <row r="894" spans="1:1">
      <c r="A894" s="54"/>
    </row>
    <row r="895" spans="1:1">
      <c r="A895" s="54"/>
    </row>
    <row r="896" spans="1:1">
      <c r="A896" s="54"/>
    </row>
    <row r="897" spans="1:1">
      <c r="A897" s="54"/>
    </row>
    <row r="898" spans="1:1">
      <c r="A898" s="54"/>
    </row>
    <row r="899" spans="1:1">
      <c r="A899" s="54"/>
    </row>
    <row r="900" spans="1:1">
      <c r="A900" s="54"/>
    </row>
    <row r="901" spans="1:1">
      <c r="A901" s="54"/>
    </row>
    <row r="902" spans="1:1">
      <c r="A902" s="54"/>
    </row>
    <row r="903" spans="1:1">
      <c r="A903" s="54"/>
    </row>
    <row r="904" spans="1:1">
      <c r="A904" s="54"/>
    </row>
    <row r="905" spans="1:1">
      <c r="A905" s="54"/>
    </row>
    <row r="906" spans="1:1">
      <c r="A906" s="54"/>
    </row>
    <row r="907" spans="1:1">
      <c r="A907" s="54"/>
    </row>
    <row r="908" spans="1:1">
      <c r="A908" s="54"/>
    </row>
    <row r="909" spans="1:1">
      <c r="A909" s="54"/>
    </row>
    <row r="910" spans="1:1">
      <c r="A910" s="54"/>
    </row>
    <row r="911" spans="1:1">
      <c r="A911" s="54"/>
    </row>
    <row r="912" spans="1:1">
      <c r="A912" s="54"/>
    </row>
    <row r="913" spans="1:1">
      <c r="A913" s="54"/>
    </row>
    <row r="914" spans="1:1">
      <c r="A914" s="54"/>
    </row>
    <row r="915" spans="1:1">
      <c r="A915" s="54"/>
    </row>
    <row r="916" spans="1:1">
      <c r="A916" s="54"/>
    </row>
    <row r="917" spans="1:1">
      <c r="A917" s="54"/>
    </row>
    <row r="918" spans="1:1">
      <c r="A918" s="54"/>
    </row>
    <row r="919" spans="1:1">
      <c r="A919" s="54"/>
    </row>
    <row r="920" spans="1:1">
      <c r="A920" s="54"/>
    </row>
    <row r="921" spans="1:1">
      <c r="A921" s="54"/>
    </row>
    <row r="922" spans="1:1">
      <c r="A922" s="54"/>
    </row>
    <row r="923" spans="1:1">
      <c r="A923" s="54"/>
    </row>
    <row r="924" spans="1:1">
      <c r="A924" s="54"/>
    </row>
    <row r="925" spans="1:1">
      <c r="A925" s="54"/>
    </row>
    <row r="926" spans="1:1">
      <c r="A926" s="54"/>
    </row>
    <row r="927" spans="1:1">
      <c r="A927" s="54"/>
    </row>
    <row r="928" spans="1:1">
      <c r="A928" s="54"/>
    </row>
    <row r="929" spans="1:1">
      <c r="A929" s="54"/>
    </row>
    <row r="930" spans="1:1">
      <c r="A930" s="54"/>
    </row>
    <row r="931" spans="1:1">
      <c r="A931" s="54"/>
    </row>
    <row r="932" spans="1:1">
      <c r="A932" s="54"/>
    </row>
    <row r="933" spans="1:1">
      <c r="A933" s="54"/>
    </row>
    <row r="934" spans="1:1">
      <c r="A934" s="54"/>
    </row>
    <row r="935" spans="1:1">
      <c r="A935" s="54"/>
    </row>
    <row r="936" spans="1:1">
      <c r="A936" s="54"/>
    </row>
    <row r="937" spans="1:1">
      <c r="A937" s="54"/>
    </row>
    <row r="938" spans="1:1">
      <c r="A938" s="54"/>
    </row>
    <row r="939" spans="1:1">
      <c r="A939" s="54"/>
    </row>
    <row r="940" spans="1:1">
      <c r="A940" s="54"/>
    </row>
    <row r="941" spans="1:1">
      <c r="A941" s="54"/>
    </row>
    <row r="942" spans="1:1">
      <c r="A942" s="54"/>
    </row>
    <row r="943" spans="1:1">
      <c r="A943" s="54"/>
    </row>
    <row r="944" spans="1:1">
      <c r="A944" s="54"/>
    </row>
    <row r="945" spans="1:1">
      <c r="A945" s="54"/>
    </row>
    <row r="946" spans="1:1">
      <c r="A946" s="54"/>
    </row>
    <row r="947" spans="1:1">
      <c r="A947" s="54"/>
    </row>
    <row r="948" spans="1:1">
      <c r="A948" s="54"/>
    </row>
    <row r="949" spans="1:1">
      <c r="A949" s="54"/>
    </row>
    <row r="950" spans="1:1">
      <c r="A950" s="54"/>
    </row>
    <row r="951" spans="1:1">
      <c r="A951" s="54"/>
    </row>
    <row r="952" spans="1:1">
      <c r="A952" s="54"/>
    </row>
    <row r="953" spans="1:1">
      <c r="A953" s="54"/>
    </row>
    <row r="954" spans="1:1">
      <c r="A954" s="54"/>
    </row>
    <row r="955" spans="1:1">
      <c r="A955" s="54"/>
    </row>
    <row r="956" spans="1:1">
      <c r="A956" s="54"/>
    </row>
    <row r="957" spans="1:1">
      <c r="A957" s="54"/>
    </row>
    <row r="958" spans="1:1">
      <c r="A958" s="54"/>
    </row>
    <row r="959" spans="1:1">
      <c r="A959" s="54"/>
    </row>
    <row r="960" spans="1:1">
      <c r="A960" s="54"/>
    </row>
    <row r="961" spans="1:1">
      <c r="A961" s="54"/>
    </row>
    <row r="962" spans="1:1">
      <c r="A962" s="54"/>
    </row>
    <row r="963" spans="1:1">
      <c r="A963" s="54"/>
    </row>
    <row r="964" spans="1:1">
      <c r="A964" s="54"/>
    </row>
    <row r="965" spans="1:1">
      <c r="A965" s="54"/>
    </row>
    <row r="966" spans="1:1">
      <c r="A966" s="54"/>
    </row>
    <row r="967" spans="1:1">
      <c r="A967" s="54"/>
    </row>
    <row r="968" spans="1:1">
      <c r="A968" s="54"/>
    </row>
    <row r="969" spans="1:1">
      <c r="A969" s="54"/>
    </row>
    <row r="970" spans="1:1">
      <c r="A970" s="54"/>
    </row>
    <row r="971" spans="1:1">
      <c r="A971" s="54"/>
    </row>
    <row r="972" spans="1:1">
      <c r="A972" s="54"/>
    </row>
    <row r="973" spans="1:1">
      <c r="A973" s="54"/>
    </row>
    <row r="974" spans="1:1">
      <c r="A974" s="54"/>
    </row>
    <row r="975" spans="1:1">
      <c r="A975" s="54"/>
    </row>
    <row r="976" spans="1:1">
      <c r="A976" s="54"/>
    </row>
    <row r="977" spans="1:1">
      <c r="A977" s="54"/>
    </row>
    <row r="978" spans="1:1">
      <c r="A978" s="54"/>
    </row>
    <row r="979" spans="1:1">
      <c r="A979" s="54"/>
    </row>
    <row r="980" spans="1:1">
      <c r="A980" s="54"/>
    </row>
    <row r="981" spans="1:1">
      <c r="A981" s="54"/>
    </row>
    <row r="982" spans="1:1">
      <c r="A982" s="54"/>
    </row>
    <row r="983" spans="1:1">
      <c r="A983" s="54"/>
    </row>
    <row r="984" spans="1:1">
      <c r="A984" s="54"/>
    </row>
    <row r="985" spans="1:1">
      <c r="A985" s="54"/>
    </row>
    <row r="986" spans="1:1">
      <c r="A986" s="54"/>
    </row>
    <row r="987" spans="1:1">
      <c r="A987" s="54"/>
    </row>
    <row r="988" spans="1:1">
      <c r="A988" s="54"/>
    </row>
    <row r="989" spans="1:1">
      <c r="A989" s="54"/>
    </row>
    <row r="990" spans="1:1">
      <c r="A990" s="54"/>
    </row>
    <row r="991" spans="1:1">
      <c r="A991" s="54"/>
    </row>
    <row r="992" spans="1:1">
      <c r="A992" s="54"/>
    </row>
    <row r="993" spans="1:1">
      <c r="A993" s="54"/>
    </row>
    <row r="994" spans="1:1">
      <c r="A994" s="54"/>
    </row>
  </sheetData>
  <sheetProtection algorithmName="SHA-512" hashValue="lmLxJQRXYo7+gTydPjZugrePOiMlfafSHb3dSB5n+oONpBFDC7l86jNdgno6Fxwklb7ceij2TgktPpYAdvoXpQ==" saltValue="I/A6KezvQ85MwexhFDveNw==" spinCount="100000" sheet="1" objects="1" scenarios="1"/>
  <phoneticPr fontId="28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2020年度</vt:lpstr>
      <vt:lpstr>Table</vt:lpstr>
      <vt:lpstr>'2020年度'!Print_Area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2019-11-01T22:44:31Z</cp:lastPrinted>
  <dcterms:created xsi:type="dcterms:W3CDTF">2019-10-18T09:38:36Z</dcterms:created>
  <dcterms:modified xsi:type="dcterms:W3CDTF">2019-11-01T23:41:26Z</dcterms:modified>
</cp:coreProperties>
</file>